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MVD21\Desktop\新メンバー表作成\BL場送信済み\通常時間\"/>
    </mc:Choice>
  </mc:AlternateContent>
  <xr:revisionPtr revIDLastSave="0" documentId="13_ncr:1_{4220DF5D-5B0C-4F29-A5F0-DD3308162C0C}" xr6:coauthVersionLast="47" xr6:coauthVersionMax="47" xr10:uidLastSave="{00000000-0000-0000-0000-000000000000}"/>
  <bookViews>
    <workbookView xWindow="-120" yWindow="-120" windowWidth="29040" windowHeight="15720" xr2:uid="{546668E9-CAA9-432E-A3DB-032F7023767B}"/>
  </bookViews>
  <sheets>
    <sheet name="はじめにお読みください" sheetId="9" r:id="rId1"/>
    <sheet name="➊申込用紙" sheetId="8" r:id="rId2"/>
    <sheet name="❷メンバー表" sheetId="1" r:id="rId3"/>
    <sheet name="送迎バス地図添付" sheetId="5" r:id="rId4"/>
    <sheet name="Sheet2" sheetId="2" r:id="rId5"/>
  </sheets>
  <definedNames>
    <definedName name="_xlnm.Print_Area" localSheetId="1">'➊申込用紙'!$A$1:$BI$25</definedName>
    <definedName name="_xlnm.Print_Area" localSheetId="0">はじめにお読みください!$A$1:$X$33</definedName>
    <definedName name="_xlnm.Print_Area" localSheetId="3">送迎バス地図添付!$A$1:$AI$23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" i="8" l="1"/>
  <c r="AK14" i="8"/>
  <c r="BB14" i="8"/>
  <c r="N14" i="8"/>
  <c r="Y19" i="8"/>
  <c r="AC19" i="8" s="1"/>
  <c r="M19" i="8"/>
  <c r="Q19" i="8" s="1"/>
  <c r="A19" i="8"/>
  <c r="A13" i="8"/>
  <c r="AK13" i="8"/>
  <c r="Y13" i="8"/>
  <c r="M13" i="8"/>
  <c r="AK19" i="8" l="1"/>
  <c r="AW13" i="8"/>
  <c r="E19" i="8"/>
  <c r="AO19" i="8" s="1"/>
  <c r="HZ1" i="1" l="1"/>
  <c r="FP1" i="1"/>
  <c r="DF1" i="1"/>
  <c r="AV1" i="1"/>
  <c r="IH1" i="1"/>
  <c r="FX1" i="1"/>
  <c r="DN1" i="1"/>
  <c r="BD1" i="1"/>
  <c r="ID1" i="1"/>
  <c r="FT1" i="1"/>
  <c r="DJ1" i="1"/>
  <c r="AZ1" i="1"/>
  <c r="HU1" i="1"/>
  <c r="FK1" i="1"/>
  <c r="DA1" i="1"/>
  <c r="AQ1" i="1"/>
  <c r="HP1" i="1"/>
  <c r="FF1" i="1"/>
  <c r="CV1" i="1"/>
  <c r="AL1" i="1"/>
  <c r="GF1" i="1"/>
  <c r="DV1" i="1"/>
  <c r="B1" i="1"/>
  <c r="BL1" i="1"/>
  <c r="GE1" i="1" a="1"/>
  <c r="GE1" i="1" s="1"/>
  <c r="DU1" i="1" a="1"/>
  <c r="DU1" i="1" s="1"/>
  <c r="BK1" i="1" a="1"/>
  <c r="BK1" i="1" s="1"/>
  <c r="AO13" i="8"/>
  <c r="AC13" i="8"/>
  <c r="Q13" i="8"/>
  <c r="E13" i="8"/>
  <c r="BB13" i="8" l="1"/>
  <c r="AX19" i="8" s="1"/>
  <c r="C3" i="5"/>
  <c r="AE1" i="5"/>
  <c r="AB1" i="5"/>
  <c r="Z1" i="5"/>
  <c r="W1" i="5"/>
  <c r="T1" i="5"/>
  <c r="C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FMVD21</author>
  </authors>
  <commentList>
    <comment ref="AU5" authorId="0" shapeId="0" xr:uid="{7A9B412E-7FA6-4F2A-8E9A-CAE3067570BD}">
      <text>
        <r>
          <rPr>
            <b/>
            <sz val="9"/>
            <color indexed="10"/>
            <rFont val="MS P ゴシック"/>
            <family val="3"/>
            <charset val="128"/>
          </rPr>
          <t>曜日を選択して下さい</t>
        </r>
      </text>
    </comment>
    <comment ref="AX5" authorId="0" shapeId="0" xr:uid="{94C57A7A-481A-4C95-AA14-D971C242B486}">
      <text>
        <r>
          <rPr>
            <b/>
            <sz val="9"/>
            <color indexed="10"/>
            <rFont val="MS P ゴシック"/>
            <family val="3"/>
            <charset val="128"/>
          </rPr>
          <t>時間の入力して下さい　○○時</t>
        </r>
      </text>
    </comment>
    <comment ref="BB5" authorId="0" shapeId="0" xr:uid="{5B17662C-F744-4D19-BF79-C252CA150F8B}">
      <text>
        <r>
          <rPr>
            <b/>
            <sz val="9"/>
            <color indexed="10"/>
            <rFont val="MS P ゴシック"/>
            <family val="3"/>
            <charset val="128"/>
          </rPr>
          <t>時間を入力して下さい　○○分</t>
        </r>
      </text>
    </comment>
    <comment ref="AU8" authorId="0" shapeId="0" xr:uid="{CE09D255-C73E-42F8-869C-8607ECC8AC2A}">
      <text>
        <r>
          <rPr>
            <sz val="9"/>
            <color indexed="10"/>
            <rFont val="MS P ゴシック"/>
            <family val="3"/>
            <charset val="128"/>
          </rPr>
          <t>手帳をお持ちの方はお一人100円の割引がございます</t>
        </r>
      </text>
    </comment>
    <comment ref="BG8" authorId="0" shapeId="0" xr:uid="{74CD3413-5415-47F6-993C-4B4F5A19CF60}">
      <text>
        <r>
          <rPr>
            <sz val="9"/>
            <color indexed="10"/>
            <rFont val="MS P ゴシック"/>
            <family val="3"/>
            <charset val="128"/>
          </rPr>
          <t>無料送迎バスをご利用の場合は　有　を選択して下さい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FMVD21</author>
  </authors>
  <commentList>
    <comment ref="E5" authorId="0" shapeId="0" xr:uid="{BDBB3F1D-DFBD-4D24-8474-D9290303A4B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5" authorId="0" shapeId="0" xr:uid="{B6373490-78F9-4996-B6B5-B82C549F5028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5" authorId="0" shapeId="0" xr:uid="{CDFE184D-DEDC-48AD-B786-72F23ABE10F6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5" authorId="0" shapeId="0" xr:uid="{41931A88-36EA-4B9E-AD9C-E86DC5893E0B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5" authorId="0" shapeId="0" xr:uid="{A72A112B-628B-41DC-9F6A-1DCF1B1E159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5" authorId="0" shapeId="0" xr:uid="{B7452797-0806-4F5F-9FA6-353A13FF3025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5" authorId="0" shapeId="0" xr:uid="{551BE8F3-6CCB-4335-AD20-9ECFC6D0D61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5" authorId="0" shapeId="0" xr:uid="{114E7FD4-0A6A-4F46-9213-32EFDF00D462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5" authorId="0" shapeId="0" xr:uid="{D60583B3-2C03-4972-A0CE-7EC58BA627C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5" authorId="0" shapeId="0" xr:uid="{487E6EED-4AF3-4EF3-9812-84A387F97E17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5" authorId="0" shapeId="0" xr:uid="{49FED152-47CE-4FFE-9282-7ABA175140A8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5" authorId="0" shapeId="0" xr:uid="{690DD859-86E0-48BC-9200-95FA0AA04C98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5" authorId="0" shapeId="0" xr:uid="{48062884-30F3-42B1-A373-E04EE49F8AA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5" authorId="0" shapeId="0" xr:uid="{0A785B9F-A442-4E2A-82D8-AE226EC84152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5" authorId="0" shapeId="0" xr:uid="{89532C60-F523-4D47-9F59-91EC680ABF6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5" authorId="0" shapeId="0" xr:uid="{2EF36D27-8CD6-4290-B597-E1A6F0AEDC5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6" authorId="0" shapeId="0" xr:uid="{343E0341-D284-4F23-B56A-A7EA75471E57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6" authorId="0" shapeId="0" xr:uid="{231A02F0-4C52-49AC-82F2-AA33890E21BF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6" authorId="0" shapeId="0" xr:uid="{543959CD-39FD-4DB1-AC21-246AA3794EED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6" authorId="0" shapeId="0" xr:uid="{3E3F1CE9-E6CD-45CE-AA25-7EC12B9D017E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6" authorId="0" shapeId="0" xr:uid="{763F3C7E-74F7-45CD-BFE7-F42941C72133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6" authorId="0" shapeId="0" xr:uid="{592309EE-3510-45C8-932D-069643158172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6" authorId="0" shapeId="0" xr:uid="{86C43834-3435-4E41-9F9C-2CC30A1901A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6" authorId="0" shapeId="0" xr:uid="{B8419F05-07AA-4BF3-8D0B-A4E829E22347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6" authorId="0" shapeId="0" xr:uid="{12AFC243-F6F4-4BCF-A43F-834AD9490E5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6" authorId="0" shapeId="0" xr:uid="{8023BECE-2B2C-429F-93B3-49E8F379DB2A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6" authorId="0" shapeId="0" xr:uid="{B55A12FB-C142-4B3C-8CC3-EF9DE44DB1D6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6" authorId="0" shapeId="0" xr:uid="{7879044E-94DF-4DE7-B3A8-B65BCF2CEE9B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6" authorId="0" shapeId="0" xr:uid="{94853D21-D0E7-4E29-9F54-D8D54B91014E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6" authorId="0" shapeId="0" xr:uid="{5BE91603-110D-4B2B-A0F7-174E2B211067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6" authorId="0" shapeId="0" xr:uid="{4F607E6A-B3C8-4E87-9F98-53629B84A17D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6" authorId="0" shapeId="0" xr:uid="{69E47944-17D3-4A73-9A2B-CC6BB175C89F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7" authorId="0" shapeId="0" xr:uid="{0A332283-AA68-4EBF-BFEE-D9A0FC557CA8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7" authorId="0" shapeId="0" xr:uid="{A9B14A9E-F493-475C-AF6B-00226153B8A9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7" authorId="0" shapeId="0" xr:uid="{CF5EB93B-1347-4788-9451-A060A117269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7" authorId="0" shapeId="0" xr:uid="{E172E6D7-5636-4866-8D45-01BA9D6D103A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7" authorId="0" shapeId="0" xr:uid="{DEDB0194-9441-4E4A-87F2-AD264F55F87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7" authorId="0" shapeId="0" xr:uid="{C34314A3-77E2-4617-BFE0-969C06B25AFA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7" authorId="0" shapeId="0" xr:uid="{312308FD-350F-451A-9AA1-2D17D99AF8A7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7" authorId="0" shapeId="0" xr:uid="{9A8102E2-8BFF-4DC8-BF74-987207C1878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7" authorId="0" shapeId="0" xr:uid="{0FFC8E82-B108-42F8-B74E-702FA1BB5F71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7" authorId="0" shapeId="0" xr:uid="{7E5F970C-FCF9-4BB4-BA4E-CAB9FEE96BDA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7" authorId="0" shapeId="0" xr:uid="{FB592252-4CC0-4F6A-80C6-535E9FF483C1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7" authorId="0" shapeId="0" xr:uid="{4304CD56-F0AB-410B-B0BB-3734ED345AD9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7" authorId="0" shapeId="0" xr:uid="{854CF374-A3DE-486D-99F1-4B3AC05018CD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7" authorId="0" shapeId="0" xr:uid="{D6794B18-8ADE-4090-B683-CB77B878E407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7" authorId="0" shapeId="0" xr:uid="{B2A84B0E-E6FF-45D5-A3B4-B49A102A2C7B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7" authorId="0" shapeId="0" xr:uid="{15264E75-58E5-4E72-9420-A6537E676D77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8" authorId="0" shapeId="0" xr:uid="{42D4C862-7589-46A1-9392-298A4FA6330D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8" authorId="0" shapeId="0" xr:uid="{19C03ABB-E8F1-493E-97E1-AE4BAAD5239A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8" authorId="0" shapeId="0" xr:uid="{CC900641-9C73-4380-AD56-0105A260EA7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8" authorId="0" shapeId="0" xr:uid="{3460E837-877F-4638-82FE-F462BA1848F3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8" authorId="0" shapeId="0" xr:uid="{3A3FCC78-9012-403F-92F2-B1AE19D43C72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8" authorId="0" shapeId="0" xr:uid="{0F51AE92-C792-4001-97B0-AE1F547ED890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8" authorId="0" shapeId="0" xr:uid="{2615E525-35F6-4F89-BAD7-6A6EFE687B93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8" authorId="0" shapeId="0" xr:uid="{84F173C2-D50F-412F-8049-22E7FC2A695F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8" authorId="0" shapeId="0" xr:uid="{FA5478E7-C9C1-4398-A1A1-11D7E6DEBDA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8" authorId="0" shapeId="0" xr:uid="{B2824698-40E7-4286-9BB3-C21D80FCBB40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8" authorId="0" shapeId="0" xr:uid="{AAE2A0D4-904B-48CC-96D7-AEAE8AB2A57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8" authorId="0" shapeId="0" xr:uid="{D5A057BE-EF4D-486C-BED9-7A6F87E49F20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8" authorId="0" shapeId="0" xr:uid="{8A006843-74E4-43AF-88D1-02316C6DF50C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8" authorId="0" shapeId="0" xr:uid="{D833EB90-3C5A-4F0E-A7DE-2765A50FB41D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8" authorId="0" shapeId="0" xr:uid="{FEB06A1E-239F-407D-965E-BCFE142B3083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8" authorId="0" shapeId="0" xr:uid="{3E204ED6-D1D5-41C9-9772-BA59A8B981E5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9" authorId="0" shapeId="0" xr:uid="{E2895B83-25A9-49AA-937F-AC6AD477D6A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9" authorId="0" shapeId="0" xr:uid="{084FF0F9-7139-4F9F-A89A-B0CDDCF7BD3E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9" authorId="0" shapeId="0" xr:uid="{02623935-1558-4A13-BDFC-BCFC70297B71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9" authorId="0" shapeId="0" xr:uid="{F6829ECA-78B0-4AAC-A72D-84AF83B8E80B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9" authorId="0" shapeId="0" xr:uid="{A0B28B0F-EEBE-4B44-A190-B3DE65378FF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9" authorId="0" shapeId="0" xr:uid="{4F4F5FBD-16D0-44FF-AF07-116C81AD4234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9" authorId="0" shapeId="0" xr:uid="{0145FD92-38DD-45B0-A85E-0ACBD0D76D31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9" authorId="0" shapeId="0" xr:uid="{E33F0A01-10F4-4BE5-B712-3DD39E10C45B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9" authorId="0" shapeId="0" xr:uid="{B3085FFE-93C0-4E53-8537-AB2792B56D9D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9" authorId="0" shapeId="0" xr:uid="{B2FC008D-FF69-4570-A3AE-2499173D9485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9" authorId="0" shapeId="0" xr:uid="{1E330E84-9A6F-494A-8E05-4A784BB59D7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9" authorId="0" shapeId="0" xr:uid="{D0DBDA97-BA10-4495-898F-02C2F90931C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9" authorId="0" shapeId="0" xr:uid="{1352BE21-CF08-4828-BD0B-69749A9DDFDD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9" authorId="0" shapeId="0" xr:uid="{153CC044-C535-4909-8B25-2EB952E461C8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9" authorId="0" shapeId="0" xr:uid="{CD499200-B677-47D9-8691-6AEB5F2D9C9C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9" authorId="0" shapeId="0" xr:uid="{A993421C-AE10-4F4C-B001-5496BC887C42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10" authorId="0" shapeId="0" xr:uid="{9310024D-0A19-4474-B2D2-0D45D472D76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10" authorId="0" shapeId="0" xr:uid="{B570D75B-D1D0-449E-9664-D125955F0FAF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10" authorId="0" shapeId="0" xr:uid="{2703FA11-47D5-423D-B668-F14593C13BAE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10" authorId="0" shapeId="0" xr:uid="{3D081B32-7018-4AC3-8424-3407BEB8269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10" authorId="0" shapeId="0" xr:uid="{3D09796F-7CCF-45B9-9BCF-954EA04F4FAF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10" authorId="0" shapeId="0" xr:uid="{C0DE6C1F-DCBA-400E-86DA-76268ED48858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10" authorId="0" shapeId="0" xr:uid="{8F106F28-6E41-4839-9F0D-2BD151D50E5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10" authorId="0" shapeId="0" xr:uid="{93A2EE8E-EBCC-464E-83AF-E9A56136F85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10" authorId="0" shapeId="0" xr:uid="{903CD048-15EF-4475-9286-E339FAE918A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10" authorId="0" shapeId="0" xr:uid="{F74D83EF-D4BB-4D99-86A0-BE96DA6E19E5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10" authorId="0" shapeId="0" xr:uid="{43DB9DA8-09A0-4254-BC99-B29350139DBB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10" authorId="0" shapeId="0" xr:uid="{D87FDE9C-D683-417D-ABC1-51E94B988E9E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10" authorId="0" shapeId="0" xr:uid="{C09BDE04-1885-4808-81D2-A8F599B2F7EE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10" authorId="0" shapeId="0" xr:uid="{83BA1617-4631-480C-8399-1858D8FA99BA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10" authorId="0" shapeId="0" xr:uid="{270BFC52-6D79-401E-B943-67D35B6A3241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10" authorId="0" shapeId="0" xr:uid="{D150E8F3-DAAF-41BD-9A35-00C261533963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11" authorId="0" shapeId="0" xr:uid="{8E54A909-71EE-46DF-98BC-5D3754DD250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11" authorId="0" shapeId="0" xr:uid="{13EC306F-3223-4B92-BB0A-1B2F170E5FB3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11" authorId="0" shapeId="0" xr:uid="{AC1BFA53-E9DA-44EB-AD0E-CC9575156DFC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11" authorId="0" shapeId="0" xr:uid="{8FF82E81-392C-46E0-94EC-31740F10493F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11" authorId="0" shapeId="0" xr:uid="{8E03750D-C2EB-4FA0-AB5D-1596924B7DC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11" authorId="0" shapeId="0" xr:uid="{7C703ABE-5F36-4A4D-B840-BBE6FB8780A8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11" authorId="0" shapeId="0" xr:uid="{7BFC6127-FA36-4998-A6F0-A535BAFA356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11" authorId="0" shapeId="0" xr:uid="{076CF12D-4A77-429A-9BB5-061414461072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11" authorId="0" shapeId="0" xr:uid="{BB7FA860-7C31-423E-BFE2-D6F514C0D2FD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11" authorId="0" shapeId="0" xr:uid="{ECA6D822-7F17-4801-9A83-2777D95C0DDD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11" authorId="0" shapeId="0" xr:uid="{2757C5A3-0E4A-49DF-B62B-33BCC2FA97BE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11" authorId="0" shapeId="0" xr:uid="{E2E3ED56-CFD4-4140-980A-BB3B4B116E5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11" authorId="0" shapeId="0" xr:uid="{E4AF6A13-BA98-4D40-A49C-7294C76F746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11" authorId="0" shapeId="0" xr:uid="{6310596E-8D13-4F6F-B47D-2C85F893BDD4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11" authorId="0" shapeId="0" xr:uid="{95288721-34E6-47D8-9586-B05FA29DFD3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11" authorId="0" shapeId="0" xr:uid="{D446F2C2-AF80-4BC1-940C-74D245CE31E3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12" authorId="0" shapeId="0" xr:uid="{EA9C7E8F-8421-4258-9D3B-8C3E700C60D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12" authorId="0" shapeId="0" xr:uid="{8CFC9394-260B-4F74-9A6F-1897CBF60E3B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12" authorId="0" shapeId="0" xr:uid="{6F51A04E-0612-445B-B24A-062E007B279F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12" authorId="0" shapeId="0" xr:uid="{CBB0D026-8492-4740-B4F0-1941BB12D09C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12" authorId="0" shapeId="0" xr:uid="{62B98EEB-F27D-4E35-AE28-CE71DAA2AC91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12" authorId="0" shapeId="0" xr:uid="{444CB1CA-E90D-4E89-8BEB-50D9E87E5EAE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12" authorId="0" shapeId="0" xr:uid="{5A0BEF84-D701-447C-94ED-2336692F6E56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12" authorId="0" shapeId="0" xr:uid="{BDA58B37-C564-4EF3-A5FE-D30C4BA9353C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12" authorId="0" shapeId="0" xr:uid="{63F83EF3-E296-4562-B9CD-1D61D540339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12" authorId="0" shapeId="0" xr:uid="{B5CD71D1-BC04-4F92-82FE-CA0CF434906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12" authorId="0" shapeId="0" xr:uid="{4078AE61-BA0F-4F56-B046-E9846E5A9545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12" authorId="0" shapeId="0" xr:uid="{21F9916B-2920-4B7A-B5CC-4A84F30ED9E8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12" authorId="0" shapeId="0" xr:uid="{93BFD243-261C-4337-A46E-ABD1D1E41BDD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12" authorId="0" shapeId="0" xr:uid="{0B99336B-879F-468E-BFE2-AA28BC31C762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12" authorId="0" shapeId="0" xr:uid="{133B6D51-8DF4-47E3-8509-78F2AC413DAC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12" authorId="0" shapeId="0" xr:uid="{C3CBBE36-C56B-496C-829E-91C33E16F4E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13" authorId="0" shapeId="0" xr:uid="{87BBF27C-B141-407A-ADC7-3630ECFE7717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13" authorId="0" shapeId="0" xr:uid="{6B75CC72-0EDE-4002-A7DA-28A02DA82A8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13" authorId="0" shapeId="0" xr:uid="{DDAB4C2D-1F7A-4C17-A48C-6213F2AE19EC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13" authorId="0" shapeId="0" xr:uid="{73CFF9C1-1A76-4F78-B417-689FC37EBDA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13" authorId="0" shapeId="0" xr:uid="{478053E3-EDFB-4C65-AB2F-59B3C88DD51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13" authorId="0" shapeId="0" xr:uid="{D777AE0B-AC1D-433E-B0D1-286141FFF539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13" authorId="0" shapeId="0" xr:uid="{6CFC8A28-7A52-40AC-8801-999B7D1030B2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13" authorId="0" shapeId="0" xr:uid="{0386C063-3B13-4834-AD3A-BF53CB48A5BF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13" authorId="0" shapeId="0" xr:uid="{E9ED995D-B874-48D5-B0C2-13D3EA07FB7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13" authorId="0" shapeId="0" xr:uid="{49071B12-1B1C-4E66-8C68-02625B4F425B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13" authorId="0" shapeId="0" xr:uid="{C36920E0-14E5-480F-81BA-BCF4C732F8CE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13" authorId="0" shapeId="0" xr:uid="{993389E5-4826-47D3-8638-CED12FDA4B38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13" authorId="0" shapeId="0" xr:uid="{D5470C9D-75F0-42B9-B2D9-16DC97177BD1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13" authorId="0" shapeId="0" xr:uid="{86911297-1F59-4A7B-870F-468FBD8FB96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13" authorId="0" shapeId="0" xr:uid="{A915216A-789E-4554-B833-B0294AC5320E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13" authorId="0" shapeId="0" xr:uid="{6055A65B-CFE4-4D19-85BA-B9AA44B73912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14" authorId="0" shapeId="0" xr:uid="{E1EBE78C-75D2-4FD4-9024-DE5C6DB1D0DF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14" authorId="0" shapeId="0" xr:uid="{23575E7B-168E-4667-9351-58B416C4DE0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14" authorId="0" shapeId="0" xr:uid="{23080C34-FC0D-4034-BF5B-646FD74FC17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14" authorId="0" shapeId="0" xr:uid="{CA2780DA-5296-4952-B325-95915B00BD9E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14" authorId="0" shapeId="0" xr:uid="{0CA41631-21C2-49F5-B5C5-FC011A9B2A3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14" authorId="0" shapeId="0" xr:uid="{08051986-F4CB-480B-B752-CF467915C1D3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14" authorId="0" shapeId="0" xr:uid="{ACEABFB4-BAF1-478D-B70F-3CFA7C1A2C68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14" authorId="0" shapeId="0" xr:uid="{B2BB1664-9367-4233-B333-0CCA28D7CC13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14" authorId="0" shapeId="0" xr:uid="{863E43CE-0FC6-4F9E-84CF-3CC7B636BCE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14" authorId="0" shapeId="0" xr:uid="{6E3C7813-5BB9-4D37-999E-3C7B21670A4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14" authorId="0" shapeId="0" xr:uid="{A14429A7-0D6E-4EC1-A28A-EA8396C1F2FF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14" authorId="0" shapeId="0" xr:uid="{1D2D4BFF-9A0B-4ABA-A976-22645F07460C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14" authorId="0" shapeId="0" xr:uid="{C1B2089C-9E0F-43D8-8B86-1916C6C1AE05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14" authorId="0" shapeId="0" xr:uid="{05F9FCD2-94FA-4AD9-8AF7-BFD8886AA797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14" authorId="0" shapeId="0" xr:uid="{D7AA8F7B-F6B3-488C-9989-00FBB95F24F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14" authorId="0" shapeId="0" xr:uid="{256CB3D3-98C0-4A4E-9BB8-F76992C377F5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15" authorId="0" shapeId="0" xr:uid="{6283966E-94B3-4EB8-94AB-22E34A81EB12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15" authorId="0" shapeId="0" xr:uid="{CA439D93-3759-4336-BB0C-98F0448D302D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15" authorId="0" shapeId="0" xr:uid="{D5849111-0B82-4FBD-AAE1-178E4DD8BAAB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15" authorId="0" shapeId="0" xr:uid="{23D87022-636B-4CF3-918B-D0A88F045A87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15" authorId="0" shapeId="0" xr:uid="{23427465-EAA5-413F-BD76-7E3AEBEECF2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15" authorId="0" shapeId="0" xr:uid="{127A3B1B-9F60-401C-B2A5-FDAAA82D3127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15" authorId="0" shapeId="0" xr:uid="{4DB8C277-CC4D-4EA9-BD4C-E14C97084B15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15" authorId="0" shapeId="0" xr:uid="{F075407D-4AE4-4385-BF25-E3816744E008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15" authorId="0" shapeId="0" xr:uid="{54C9D043-55A4-4F16-9692-005472EA3563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15" authorId="0" shapeId="0" xr:uid="{E24F0339-5774-4C54-BCB0-9CF8CE52C10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15" authorId="0" shapeId="0" xr:uid="{A8006D47-184E-4E3A-808C-FE5F4C80A845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15" authorId="0" shapeId="0" xr:uid="{2671EC6D-F293-422C-9396-DE3A1EC175F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15" authorId="0" shapeId="0" xr:uid="{EA02CE15-5282-4A4B-AF2C-7BAF8C6AEB77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15" authorId="0" shapeId="0" xr:uid="{0A9F2D8B-5D9B-415B-A7F8-D9325BAE9AC4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15" authorId="0" shapeId="0" xr:uid="{02945703-3E06-4605-AE4F-F1313DE735D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15" authorId="0" shapeId="0" xr:uid="{1AEDEC91-7008-4C62-ABF6-E80F97909B44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16" authorId="0" shapeId="0" xr:uid="{651687DC-FC65-4469-B8A1-999E71DBCE3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16" authorId="0" shapeId="0" xr:uid="{23EA36C6-800C-4873-9589-5A3E392C6980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16" authorId="0" shapeId="0" xr:uid="{FD8DE40F-4B9B-4E96-B757-3A01EE62A478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16" authorId="0" shapeId="0" xr:uid="{5D6D0DCE-06F0-452B-988E-F5E447A9D01A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16" authorId="0" shapeId="0" xr:uid="{2A96916F-BAA9-4140-91B4-398381882161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16" authorId="0" shapeId="0" xr:uid="{948D89D0-F4DB-4827-93C0-90A966D88D25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16" authorId="0" shapeId="0" xr:uid="{47CFEE5F-7245-4D6B-8C6C-385C3B5F6506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16" authorId="0" shapeId="0" xr:uid="{AEBB0D63-4819-4AF6-AC8F-A06FE0155452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16" authorId="0" shapeId="0" xr:uid="{37B2CE6F-ED02-4879-A17C-59966B986FAD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16" authorId="0" shapeId="0" xr:uid="{A62F333B-5F12-44A6-87AC-25D5AB392B4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16" authorId="0" shapeId="0" xr:uid="{3922D3BA-27F3-4E1C-A603-18B33415D6BE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16" authorId="0" shapeId="0" xr:uid="{461BA04C-EEB8-482B-92AA-363C4DA2981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16" authorId="0" shapeId="0" xr:uid="{3332128C-B786-484B-B327-A7470209E8C3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16" authorId="0" shapeId="0" xr:uid="{71BC170C-73A3-4D95-AF19-9D02DC012908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16" authorId="0" shapeId="0" xr:uid="{5B07C6B4-95C2-4878-80F3-4088E9A24998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16" authorId="0" shapeId="0" xr:uid="{929E8E35-C6E9-4B7B-92BC-25F1E9CF7A9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17" authorId="0" shapeId="0" xr:uid="{77784139-44E6-4809-962B-1CA622599C38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17" authorId="0" shapeId="0" xr:uid="{EE3B2258-6C13-4B21-B712-526483EF5962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17" authorId="0" shapeId="0" xr:uid="{FDE71609-B6A1-4DCC-9F8F-347264C9B2E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17" authorId="0" shapeId="0" xr:uid="{72F30F22-24DB-4E9F-9121-707B1D126B6D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17" authorId="0" shapeId="0" xr:uid="{44232BEF-6DDC-40D3-B0B0-268A5B58F4E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17" authorId="0" shapeId="0" xr:uid="{FE1D9F8A-F1B5-46E3-9C23-C9707F2F3AFB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17" authorId="0" shapeId="0" xr:uid="{F69455E6-DA94-4ECC-87CA-22F90D3EAE0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17" authorId="0" shapeId="0" xr:uid="{848B274E-71E6-4EA9-85D3-6D2E4C91F54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17" authorId="0" shapeId="0" xr:uid="{7268B2E9-88B2-4885-9880-CDA79876630E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17" authorId="0" shapeId="0" xr:uid="{72CD7CB7-4F34-460E-B37E-99BF4C17C2A0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17" authorId="0" shapeId="0" xr:uid="{A58E76B4-4FD3-42CB-B78A-13A38C89BF52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17" authorId="0" shapeId="0" xr:uid="{60DE95E8-6BCA-4DF6-9602-F89262E6D6AC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17" authorId="0" shapeId="0" xr:uid="{738A0E50-9C25-4E8F-B1F2-4409CC635698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17" authorId="0" shapeId="0" xr:uid="{6EDF4E77-317D-4394-880D-10CF47B60E25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17" authorId="0" shapeId="0" xr:uid="{65FE178B-4A8C-44A9-9A6C-5EECCCDFC3EE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17" authorId="0" shapeId="0" xr:uid="{E42C9DAF-4DA7-4C1D-A31D-C10F03A3665C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18" authorId="0" shapeId="0" xr:uid="{0D585DA1-EB42-41C5-B78B-734B0B9179A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18" authorId="0" shapeId="0" xr:uid="{1071AF76-E4E7-4434-897C-C1A3B7892E43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18" authorId="0" shapeId="0" xr:uid="{2767BF8E-13DB-4A6B-B489-AFDE254C94CC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18" authorId="0" shapeId="0" xr:uid="{5389B4CD-B8EC-44EB-9BBC-80A63A5867AC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18" authorId="0" shapeId="0" xr:uid="{E14BBA9E-E4B6-48A9-B2FB-BAC6F89D509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18" authorId="0" shapeId="0" xr:uid="{02397F69-1BB2-452D-A95D-E02854B2D28B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18" authorId="0" shapeId="0" xr:uid="{9F6EFCC4-C8D4-42AD-93F7-D902A0B49AB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18" authorId="0" shapeId="0" xr:uid="{B4A69653-8C1E-43FB-8979-89E0A5ED75ED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18" authorId="0" shapeId="0" xr:uid="{061D179C-A677-4DD2-9124-E46F7B37A26B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18" authorId="0" shapeId="0" xr:uid="{CA84D25A-318B-4370-ACAC-2D54D56D8AE8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18" authorId="0" shapeId="0" xr:uid="{AF8652E3-4A85-4112-BC76-06D819236936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18" authorId="0" shapeId="0" xr:uid="{DD4E6956-ADAD-4DB5-8362-B75876417A5C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18" authorId="0" shapeId="0" xr:uid="{217697F0-5A18-4F90-B654-C34A34003E1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18" authorId="0" shapeId="0" xr:uid="{74F710C7-75E5-4519-B005-D555FEB39189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18" authorId="0" shapeId="0" xr:uid="{F0705BFC-DC85-467B-8E03-64A0DF9BE20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18" authorId="0" shapeId="0" xr:uid="{0DAC1AD6-AF32-4121-9214-0C094B523679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19" authorId="0" shapeId="0" xr:uid="{EAD47C7F-8674-40A6-A750-C7FBA7ECC18B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19" authorId="0" shapeId="0" xr:uid="{AEA9E4E6-8B04-4014-B1BF-C8B8BF115294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19" authorId="0" shapeId="0" xr:uid="{FDFEDA13-0ADF-4F99-A32D-CF40C06DF7C6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19" authorId="0" shapeId="0" xr:uid="{04E49221-6DB4-4450-B7E2-3868D8DF2FA9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19" authorId="0" shapeId="0" xr:uid="{4648D3E4-451C-4514-A726-ADBF24FAF5A1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19" authorId="0" shapeId="0" xr:uid="{5561C502-AA4B-4C3C-90CB-0FDD4AFF67C0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19" authorId="0" shapeId="0" xr:uid="{3DD8A4D0-BC58-44B2-9E07-59A14F9B6DC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19" authorId="0" shapeId="0" xr:uid="{FE6D00CB-A44D-406D-92FD-B5986EF7ABE4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19" authorId="0" shapeId="0" xr:uid="{9A500473-38DB-4A7D-8802-34E7145B190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19" authorId="0" shapeId="0" xr:uid="{A5ABF5F3-6F70-48A0-940B-927E07A02EE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19" authorId="0" shapeId="0" xr:uid="{935D3DEB-CFDB-4BF4-A469-21EDE00C157B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19" authorId="0" shapeId="0" xr:uid="{80E465E4-4069-4D66-A4E7-48A756026900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19" authorId="0" shapeId="0" xr:uid="{845DDE4C-88D6-4BAE-97DF-25641B7BD96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19" authorId="0" shapeId="0" xr:uid="{931CD017-2906-4B0E-8EFA-35D0AE166082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19" authorId="0" shapeId="0" xr:uid="{F9BA3ABA-5AE7-4628-AC2C-71518C377E0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19" authorId="0" shapeId="0" xr:uid="{51331455-F964-4369-BD70-57E2D00B76D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20" authorId="0" shapeId="0" xr:uid="{8107F911-CB47-49D1-BBE2-AEA2D25ED3B7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20" authorId="0" shapeId="0" xr:uid="{909AA35D-EB4D-48BB-BE82-F22CE7FCEEFA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20" authorId="0" shapeId="0" xr:uid="{A4C9A13F-33EB-43CF-A99C-CC293872087C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20" authorId="0" shapeId="0" xr:uid="{4E6ABFA8-46C5-4A06-BDF2-B4FB86E6B597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20" authorId="0" shapeId="0" xr:uid="{4E2DD21A-5CBF-452B-8FA9-0D5326DA30B5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20" authorId="0" shapeId="0" xr:uid="{A674840F-C1A0-449A-93C3-DC609ECE369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20" authorId="0" shapeId="0" xr:uid="{9EE62B24-F9E6-4DC6-98D7-345875B90B1D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20" authorId="0" shapeId="0" xr:uid="{FD803E4E-F683-4CED-9DBD-57A170B943EB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20" authorId="0" shapeId="0" xr:uid="{6C31778A-0E22-4919-910F-4176ED6AAE0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20" authorId="0" shapeId="0" xr:uid="{74209A9A-CC20-43D1-B8F5-98FCEF7E0F85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20" authorId="0" shapeId="0" xr:uid="{FE71AF7B-7854-4700-8ACD-0CF4DFE142F7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20" authorId="0" shapeId="0" xr:uid="{D686A816-B2AB-40E2-8970-13E9BB56334A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20" authorId="0" shapeId="0" xr:uid="{0889292A-716C-4D9F-89E6-31170796A3D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20" authorId="0" shapeId="0" xr:uid="{150542C8-DF94-4021-AFDC-B39B846EE0B7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20" authorId="0" shapeId="0" xr:uid="{97EEAC43-7FF6-4E6D-846F-57623CED3782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20" authorId="0" shapeId="0" xr:uid="{90493C5C-9D2E-40CD-8220-046BBC0CC813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21" authorId="0" shapeId="0" xr:uid="{9F1E363F-E4E0-477A-A12D-931236800C67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21" authorId="0" shapeId="0" xr:uid="{05566527-92C6-4B79-BAD7-EAAFAC4E9AEC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21" authorId="0" shapeId="0" xr:uid="{41BC2D65-DA5C-4D14-9FFA-862B6752E0F6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21" authorId="0" shapeId="0" xr:uid="{4D4D3FA4-4921-4BAF-8AF4-2E7F7A130CC0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21" authorId="0" shapeId="0" xr:uid="{13DDB291-B6D1-41C9-A84C-F5359BDF82DC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21" authorId="0" shapeId="0" xr:uid="{19B20B52-36D1-46DA-A35C-FC3F0BA3426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21" authorId="0" shapeId="0" xr:uid="{D5C4460C-44A2-4E52-967B-AEF8E2F9A476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21" authorId="0" shapeId="0" xr:uid="{052FF7BF-B657-483A-BA5D-EC3632B1EA5B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21" authorId="0" shapeId="0" xr:uid="{DAC3D00F-6FEF-4B29-ACD8-35EF3E85217F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21" authorId="0" shapeId="0" xr:uid="{A47A57D3-6124-4E21-99AE-5D190168866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21" authorId="0" shapeId="0" xr:uid="{9E99DBDE-DC93-45EF-A4F5-6E51EA8FC9EF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21" authorId="0" shapeId="0" xr:uid="{765C2A9C-8415-4F32-9D14-2B7136240C7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21" authorId="0" shapeId="0" xr:uid="{4F680A05-1E8A-4318-AD8F-EB5033A04E33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21" authorId="0" shapeId="0" xr:uid="{FA558FEC-0C8F-42B4-9BBE-8CCD2887D079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21" authorId="0" shapeId="0" xr:uid="{EB609D7F-2986-49BB-B3EF-538D4EFE7113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21" authorId="0" shapeId="0" xr:uid="{F1505494-1EC4-4335-8CBF-82E24677523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22" authorId="0" shapeId="0" xr:uid="{0AFAEBCB-F267-44CA-8375-2E904C3D041D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22" authorId="0" shapeId="0" xr:uid="{2E88A907-BAF5-474E-A9DC-6627E5AF8E9F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22" authorId="0" shapeId="0" xr:uid="{2293D2E5-779C-4FDB-94F3-BF80C58049BD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22" authorId="0" shapeId="0" xr:uid="{D382BBA5-CBB7-4C77-94FE-19A3149FC465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22" authorId="0" shapeId="0" xr:uid="{A6DDFA66-E26E-432D-AC60-C1352545758E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22" authorId="0" shapeId="0" xr:uid="{EABAAF3F-6F57-4D2B-A51F-37838CCA4E84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22" authorId="0" shapeId="0" xr:uid="{674F7225-E43D-454A-807C-73D3EEDE6D1E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22" authorId="0" shapeId="0" xr:uid="{62109DFC-694C-4EDC-8CB3-1017046FFB72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22" authorId="0" shapeId="0" xr:uid="{DA06525D-DB60-4610-93F2-2C4DFB9BC95D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22" authorId="0" shapeId="0" xr:uid="{48445FD5-05EC-47DB-A119-B6274466220B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22" authorId="0" shapeId="0" xr:uid="{561BB0D5-D514-4BF0-BFAC-5D90F24F5F1E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22" authorId="0" shapeId="0" xr:uid="{4129D673-70BC-4DBF-8FD9-89FCBAC93929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22" authorId="0" shapeId="0" xr:uid="{A77F55A6-7ED0-4780-B0A9-6C13521DBF2C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22" authorId="0" shapeId="0" xr:uid="{48877B2F-6AA5-442F-AA2F-AE07252CE110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22" authorId="0" shapeId="0" xr:uid="{012393E2-F114-4962-8C4F-E2FBCBB72F01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22" authorId="0" shapeId="0" xr:uid="{DF106A1E-C698-4B07-B890-CB4129A79A5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23" authorId="0" shapeId="0" xr:uid="{02529C71-4798-4DE2-89FA-4ACE765F2F0B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23" authorId="0" shapeId="0" xr:uid="{B66ED11D-8E67-4A11-A251-FB668A5C420A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23" authorId="0" shapeId="0" xr:uid="{FF17CB78-B911-4F4C-B0E4-6D77E488A20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23" authorId="0" shapeId="0" xr:uid="{4096BB08-51FF-46AB-828D-F4277DB04A70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23" authorId="0" shapeId="0" xr:uid="{1B5AAD85-3810-4FC1-B5C7-06DE4FAAAACB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23" authorId="0" shapeId="0" xr:uid="{CC59F66C-A8D4-414E-8BA7-57E003BFF132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23" authorId="0" shapeId="0" xr:uid="{A1F28273-5157-4832-B79F-C21DEF1B86A5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23" authorId="0" shapeId="0" xr:uid="{D5F75595-DE3C-4491-AE46-84D60C7F983F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23" authorId="0" shapeId="0" xr:uid="{75A57DE6-FD44-4649-BCE3-BC5565F59E4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23" authorId="0" shapeId="0" xr:uid="{C4F540E1-D57F-431C-981A-4160CAB6DFEE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23" authorId="0" shapeId="0" xr:uid="{DF1B3019-2846-48D0-9DC8-57ED928D3FD5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23" authorId="0" shapeId="0" xr:uid="{EE58778F-AB04-4209-B6F4-7F83CB5C3987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23" authorId="0" shapeId="0" xr:uid="{E01424C2-4EC0-4F46-9C04-6CAFBCDF1926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23" authorId="0" shapeId="0" xr:uid="{09BDF6D5-FA5C-4BE5-949E-AED631514AB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23" authorId="0" shapeId="0" xr:uid="{5986A52C-72C8-41DE-AD49-A3D4F43080E2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23" authorId="0" shapeId="0" xr:uid="{DEEBD7F8-401E-4B11-9405-1C1D0205743E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24" authorId="0" shapeId="0" xr:uid="{432C7689-7AA7-4FB0-A92A-B7BEF38AF7C7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24" authorId="0" shapeId="0" xr:uid="{047A3F75-89A5-420F-B951-EFDEBDA287E3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24" authorId="0" shapeId="0" xr:uid="{AE28204D-37B0-4A7D-A53A-117B0A17F631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24" authorId="0" shapeId="0" xr:uid="{5AB1FC0E-9484-467C-8E39-66C50E76015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24" authorId="0" shapeId="0" xr:uid="{B5BC0833-8F65-423E-8F95-20A9766A0DE2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24" authorId="0" shapeId="0" xr:uid="{558CFED7-00CC-42B3-B0C7-D310247D8D0B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24" authorId="0" shapeId="0" xr:uid="{08FD63BD-0B7A-4F3B-AFF7-8B424F420A4D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24" authorId="0" shapeId="0" xr:uid="{93D284EE-0DBA-4AAD-B1CE-405DB0230344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24" authorId="0" shapeId="0" xr:uid="{9F6410E2-0514-44B9-AF19-0EA00E9E816F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24" authorId="0" shapeId="0" xr:uid="{8B9D1C49-A06C-4E6C-A803-B9CC851A14F9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24" authorId="0" shapeId="0" xr:uid="{9A3FB4FB-58F4-42CB-A085-16A22AAAD202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24" authorId="0" shapeId="0" xr:uid="{071B5087-C709-4CBE-97F2-40EB5BD5AAB3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24" authorId="0" shapeId="0" xr:uid="{CB9FC0D0-5508-4AEE-9774-3B7A42FD454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24" authorId="0" shapeId="0" xr:uid="{D35DCAEE-8240-42EC-93D3-4184BAF1ECF0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24" authorId="0" shapeId="0" xr:uid="{C0F36059-5572-4BA3-8801-480CEE5C90D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24" authorId="0" shapeId="0" xr:uid="{B56412D3-D6EE-4C8E-8939-05FE608BAC82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25" authorId="0" shapeId="0" xr:uid="{1EE625D6-E36E-4F06-ADC3-86215A03C88B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25" authorId="0" shapeId="0" xr:uid="{77C50E2D-7479-4BB4-AB08-B8474A896E40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25" authorId="0" shapeId="0" xr:uid="{179ED609-51BF-4BB3-BC59-C1528FBE898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25" authorId="0" shapeId="0" xr:uid="{8CFD97E5-6DC8-4264-A127-F232BC642E42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25" authorId="0" shapeId="0" xr:uid="{58E9293A-F83A-48DF-A7C0-D83700C97C2C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25" authorId="0" shapeId="0" xr:uid="{E9376F9F-C956-49A3-A311-97945F361B1D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25" authorId="0" shapeId="0" xr:uid="{BA67A7C8-F69D-4F1C-B182-40EA7BE0CA3F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25" authorId="0" shapeId="0" xr:uid="{1C4F50FC-4DA2-4DC8-BF8A-A23C1FE900A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25" authorId="0" shapeId="0" xr:uid="{36620DC4-9C07-463F-8A59-6FEFBEDF44E6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25" authorId="0" shapeId="0" xr:uid="{C741572F-674C-4820-98BA-94666E799EE2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25" authorId="0" shapeId="0" xr:uid="{939096DE-4C81-4EFF-A0AA-5CA9E1A9128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25" authorId="0" shapeId="0" xr:uid="{B3AB40A8-EDBA-4071-A91A-A475DF06D07F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25" authorId="0" shapeId="0" xr:uid="{8A3ABB31-C656-44E8-A6D7-4116B62469A5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25" authorId="0" shapeId="0" xr:uid="{70A2E851-BEBC-4CBE-A44D-ABF60F8F7B23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25" authorId="0" shapeId="0" xr:uid="{10D435D2-050D-4E12-9AF1-9FC02C8D269E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25" authorId="0" shapeId="0" xr:uid="{9F0EC25F-A5E1-47C9-8FDF-6737567D543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26" authorId="0" shapeId="0" xr:uid="{966E2023-2DDB-43CB-833E-F4A5B546A875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26" authorId="0" shapeId="0" xr:uid="{D5B4F709-E6D4-4F0C-B9CF-1458BC45260F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26" authorId="0" shapeId="0" xr:uid="{0FB8A62A-08B3-495F-99E8-A0D509204B67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26" authorId="0" shapeId="0" xr:uid="{C415ECA1-2AD0-4D39-BB6F-C71CF170782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26" authorId="0" shapeId="0" xr:uid="{51CCB0B3-94CE-48ED-863A-EC1301849B5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26" authorId="0" shapeId="0" xr:uid="{211A5100-7F14-48E2-816F-21A5E665DD92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26" authorId="0" shapeId="0" xr:uid="{2239B96E-FFF4-4ADE-BF5B-C529C0AB0ACB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26" authorId="0" shapeId="0" xr:uid="{D7BBE9D2-4FD3-4BB4-A832-3C190190E478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26" authorId="0" shapeId="0" xr:uid="{B47BCF93-9998-4968-99FD-27E88678840C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26" authorId="0" shapeId="0" xr:uid="{A88DFC5C-525E-4AE1-8DC3-3E31B7C0F75B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26" authorId="0" shapeId="0" xr:uid="{E17A87C2-A33E-462D-AEFD-368EB055DBF6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26" authorId="0" shapeId="0" xr:uid="{3A67EFFB-8FDC-425A-AD03-298FFA9D784A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26" authorId="0" shapeId="0" xr:uid="{BA74674E-A5F0-4CB8-9F43-DE65D9D135E5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26" authorId="0" shapeId="0" xr:uid="{F0447291-64A6-4C80-B07E-90AA2F136155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26" authorId="0" shapeId="0" xr:uid="{AA56E4F1-898B-4670-80A6-13C24968B3F2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26" authorId="0" shapeId="0" xr:uid="{80C028F6-3C84-4C27-9784-5DD5FB44DF8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27" authorId="0" shapeId="0" xr:uid="{7A08013E-67B9-4DDA-9426-F5F2104798E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27" authorId="0" shapeId="0" xr:uid="{71E78FEF-C4BB-4C5B-A8B1-5262B5000DCD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27" authorId="0" shapeId="0" xr:uid="{9B5EFA16-433B-4CDF-AD7C-55409A358678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27" authorId="0" shapeId="0" xr:uid="{6BD00C0C-EC00-4339-A238-A9A9BE60BEB4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27" authorId="0" shapeId="0" xr:uid="{B4ED3D7A-9A7F-433D-BCCC-4D1A930B086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27" authorId="0" shapeId="0" xr:uid="{020FBE03-41F7-44B3-8EE8-5E7010DAC594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27" authorId="0" shapeId="0" xr:uid="{BDDAD6E7-CC6E-4C52-B56B-873D69D17B4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27" authorId="0" shapeId="0" xr:uid="{FF3EA968-65B3-4434-B8A5-E1A1782FAA59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27" authorId="0" shapeId="0" xr:uid="{31CCE182-400B-4867-A8B3-DB16ABAAA8E9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27" authorId="0" shapeId="0" xr:uid="{F3AC37E8-0FBB-41D3-B390-4256165EDF85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27" authorId="0" shapeId="0" xr:uid="{A938DC89-C2D9-4121-9F7B-3252195666E3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27" authorId="0" shapeId="0" xr:uid="{EDD69BB2-68F1-44E4-8A9B-875B3F3BEE9F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27" authorId="0" shapeId="0" xr:uid="{EAD3F513-FBA3-4A4E-82B5-8193E4DA908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27" authorId="0" shapeId="0" xr:uid="{AF846BEE-5AC8-4621-903B-572B32D915BA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27" authorId="0" shapeId="0" xr:uid="{630B5D10-13BB-4D3C-BB4D-B9893AE84FF5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27" authorId="0" shapeId="0" xr:uid="{DAAE6E81-7808-419A-8D3F-9976BBA803A4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28" authorId="0" shapeId="0" xr:uid="{118740A8-A46B-422D-9077-828627B9F707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28" authorId="0" shapeId="0" xr:uid="{C42067D6-0F53-4206-AABA-ED64E2E8B429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28" authorId="0" shapeId="0" xr:uid="{B454EF31-9959-4911-90CB-5166E8534062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28" authorId="0" shapeId="0" xr:uid="{D51F7A01-956A-4A45-A1A2-F882664192C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28" authorId="0" shapeId="0" xr:uid="{50488FA5-F974-414F-81FD-D13F53C03670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28" authorId="0" shapeId="0" xr:uid="{47610DF8-9BEB-4958-A867-E424A9B00936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28" authorId="0" shapeId="0" xr:uid="{28355E68-5A69-404E-A859-F7FD10D0DAAF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28" authorId="0" shapeId="0" xr:uid="{08E03C80-1421-4C68-B00C-6BBD96C7AAC4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28" authorId="0" shapeId="0" xr:uid="{C16B58EF-AE20-4E86-AD0C-CA03A7990DBC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28" authorId="0" shapeId="0" xr:uid="{AA867925-C45C-4836-A45F-D9B6FA5CDFEB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28" authorId="0" shapeId="0" xr:uid="{A146C1C1-D49B-497D-A689-588A205F3EA5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28" authorId="0" shapeId="0" xr:uid="{AC76A5A4-FE8F-4EC7-92AA-678221F59F0D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28" authorId="0" shapeId="0" xr:uid="{499EBEF1-056E-4BDA-93C9-413BD36B1415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28" authorId="0" shapeId="0" xr:uid="{14460C46-ED5A-4B98-ADC4-7796A921F89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28" authorId="0" shapeId="0" xr:uid="{94B9943C-163C-4AB6-B8FC-C830A131F545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28" authorId="0" shapeId="0" xr:uid="{7C8A83EF-5B45-4E3F-BD57-9A30E55CBA5F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E29" authorId="0" shapeId="0" xr:uid="{AE4F0511-5A65-4115-BD65-7E8A46436B4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R29" authorId="0" shapeId="0" xr:uid="{FFD74E61-CADA-4981-B4BC-953110A400F7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AJ29" authorId="0" shapeId="0" xr:uid="{2F4BB266-41A3-42AC-93B8-3857F83B8CC8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AW29" authorId="0" shapeId="0" xr:uid="{4B189D8C-C3D7-43ED-B80B-4FB53E84B01D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BO29" authorId="0" shapeId="0" xr:uid="{BDD45B8F-43AB-4E9C-B6B3-B31E47D8C4B2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CB29" authorId="0" shapeId="0" xr:uid="{34E81512-7970-43B5-80AA-651A11E2F40D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CT29" authorId="0" shapeId="0" xr:uid="{FD38E278-C363-43C6-B75A-380A0BAA2014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DG29" authorId="0" shapeId="0" xr:uid="{F4618386-9F05-48EA-9F76-2774F00E0AA3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DY29" authorId="0" shapeId="0" xr:uid="{EE525A8C-60A5-4DB0-91BE-7219ACEED53A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EL29" authorId="0" shapeId="0" xr:uid="{6E1B2116-181A-47A8-B5FF-3057F0FDF671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FD29" authorId="0" shapeId="0" xr:uid="{2C9F4F77-FD8C-400E-A700-40B73260ECAF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FQ29" authorId="0" shapeId="0" xr:uid="{359C7399-9805-4793-A775-36CDF8F2FDC0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GI29" authorId="0" shapeId="0" xr:uid="{CD421C05-3184-4446-8AEB-B0434FAF12CC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GV29" authorId="0" shapeId="0" xr:uid="{E30E8FDB-8531-4791-8A5A-CEA46C021600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  <comment ref="HN29" authorId="0" shapeId="0" xr:uid="{30D54CC9-3FF9-423B-8FB6-914AECD66917}">
      <text>
        <r>
          <rPr>
            <sz val="9"/>
            <color indexed="10"/>
            <rFont val="MS P ゴシック"/>
            <family val="3"/>
            <charset val="128"/>
          </rPr>
          <t>ボウリングをご利用のお客様名のみご入力ください</t>
        </r>
      </text>
    </comment>
    <comment ref="IA29" authorId="0" shapeId="0" xr:uid="{94CE0B76-DE9D-4493-99B0-3F1E634C7812}">
      <text>
        <r>
          <rPr>
            <sz val="9"/>
            <color indexed="10"/>
            <rFont val="MS P ゴシック"/>
            <family val="3"/>
            <charset val="128"/>
          </rPr>
          <t>お食事のみお申込みの方は　『お食事のみ』　　を選択して下さい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<sst xmlns="http://schemas.openxmlformats.org/spreadsheetml/2006/main" count="285" uniqueCount="153">
  <si>
    <t>レーン</t>
    <phoneticPr fontId="1"/>
  </si>
  <si>
    <t>投球順</t>
    <rPh sb="0" eb="2">
      <t>トウキュウ</t>
    </rPh>
    <rPh sb="2" eb="3">
      <t>ジュン</t>
    </rPh>
    <phoneticPr fontId="1"/>
  </si>
  <si>
    <t>キッズレーン</t>
    <phoneticPr fontId="1"/>
  </si>
  <si>
    <t>性別</t>
    <rPh sb="0" eb="2">
      <t>セイベツ</t>
    </rPh>
    <phoneticPr fontId="1"/>
  </si>
  <si>
    <t>漢字・ひらがな・カタカナ・英数字</t>
    <rPh sb="0" eb="2">
      <t>カンジ</t>
    </rPh>
    <rPh sb="13" eb="16">
      <t>エイスウジ</t>
    </rPh>
    <phoneticPr fontId="1"/>
  </si>
  <si>
    <t>女</t>
    <rPh sb="0" eb="1">
      <t>オンナ</t>
    </rPh>
    <phoneticPr fontId="1"/>
  </si>
  <si>
    <t>その他</t>
    <rPh sb="2" eb="3">
      <t>タ</t>
    </rPh>
    <phoneticPr fontId="1"/>
  </si>
  <si>
    <t>:</t>
    <phoneticPr fontId="1"/>
  </si>
  <si>
    <t>日</t>
    <rPh sb="0" eb="1">
      <t>ニチ</t>
    </rPh>
    <phoneticPr fontId="1"/>
  </si>
  <si>
    <t>月</t>
    <rPh sb="0" eb="1">
      <t>ガツ</t>
    </rPh>
    <phoneticPr fontId="1"/>
  </si>
  <si>
    <t>男</t>
    <rPh sb="0" eb="1">
      <t>オトコ</t>
    </rPh>
    <phoneticPr fontId="1"/>
  </si>
  <si>
    <t>●</t>
    <phoneticPr fontId="1"/>
  </si>
  <si>
    <t>お　名　前</t>
    <rPh sb="1" eb="2">
      <t>ナ</t>
    </rPh>
    <rPh sb="3" eb="4">
      <t>マエ</t>
    </rPh>
    <phoneticPr fontId="1"/>
  </si>
  <si>
    <t>㈪</t>
    <phoneticPr fontId="1"/>
  </si>
  <si>
    <t>ゲームスタート</t>
    <phoneticPr fontId="1"/>
  </si>
  <si>
    <t>様</t>
    <rPh sb="0" eb="1">
      <t>サマ</t>
    </rPh>
    <phoneticPr fontId="1"/>
  </si>
  <si>
    <t>団体名</t>
    <rPh sb="0" eb="3">
      <t>ダンタイメイ</t>
    </rPh>
    <phoneticPr fontId="1"/>
  </si>
  <si>
    <t>実施日</t>
    <rPh sb="0" eb="3">
      <t>ジッシビ</t>
    </rPh>
    <phoneticPr fontId="1"/>
  </si>
  <si>
    <t>電話番号</t>
    <rPh sb="0" eb="4">
      <t>デンワバンゴウ</t>
    </rPh>
    <phoneticPr fontId="1"/>
  </si>
  <si>
    <t>幹事様</t>
    <rPh sb="0" eb="2">
      <t>カンジ</t>
    </rPh>
    <rPh sb="2" eb="3">
      <t>サマ</t>
    </rPh>
    <phoneticPr fontId="1"/>
  </si>
  <si>
    <t>フルネーム</t>
    <phoneticPr fontId="1"/>
  </si>
  <si>
    <t>ボウリングご利用人数</t>
    <rPh sb="6" eb="10">
      <t>リヨウニンズウ</t>
    </rPh>
    <phoneticPr fontId="1"/>
  </si>
  <si>
    <t>メンバー表より自動入力</t>
    <rPh sb="4" eb="5">
      <t>ヒョウ</t>
    </rPh>
    <rPh sb="7" eb="9">
      <t>ジドウ</t>
    </rPh>
    <rPh sb="9" eb="11">
      <t>ニュウリョク</t>
    </rPh>
    <phoneticPr fontId="1"/>
  </si>
  <si>
    <t>名</t>
    <rPh sb="0" eb="1">
      <t>メイ</t>
    </rPh>
    <phoneticPr fontId="1"/>
  </si>
  <si>
    <t>使用レーン数</t>
    <rPh sb="0" eb="2">
      <t>シヨウ</t>
    </rPh>
    <rPh sb="5" eb="6">
      <t>カズ</t>
    </rPh>
    <phoneticPr fontId="1"/>
  </si>
  <si>
    <t>一人当たりの</t>
    <rPh sb="0" eb="3">
      <t>ヒトリア</t>
    </rPh>
    <phoneticPr fontId="1"/>
  </si>
  <si>
    <t>ゲーム数</t>
    <rPh sb="3" eb="4">
      <t>カズ</t>
    </rPh>
    <phoneticPr fontId="1"/>
  </si>
  <si>
    <t>ゲーム</t>
    <phoneticPr fontId="1"/>
  </si>
  <si>
    <t>障がい者手帳・療育手帳</t>
    <rPh sb="0" eb="1">
      <t>ショウ</t>
    </rPh>
    <rPh sb="3" eb="4">
      <t>シャ</t>
    </rPh>
    <rPh sb="4" eb="6">
      <t>テチョウ</t>
    </rPh>
    <rPh sb="7" eb="11">
      <t>リョウイクテチョウ</t>
    </rPh>
    <phoneticPr fontId="1"/>
  </si>
  <si>
    <t>割引利用者</t>
    <rPh sb="0" eb="5">
      <t>ワリビキリヨウシャ</t>
    </rPh>
    <phoneticPr fontId="1"/>
  </si>
  <si>
    <t>無料送迎バス</t>
    <rPh sb="0" eb="2">
      <t>ムリョウ</t>
    </rPh>
    <rPh sb="2" eb="4">
      <t>ソウゲイ</t>
    </rPh>
    <phoneticPr fontId="1"/>
  </si>
  <si>
    <t>ご利用</t>
    <rPh sb="1" eb="3">
      <t>リヨウ</t>
    </rPh>
    <phoneticPr fontId="1"/>
  </si>
  <si>
    <t>有</t>
    <rPh sb="0" eb="1">
      <t>アリ</t>
    </rPh>
    <phoneticPr fontId="1"/>
  </si>
  <si>
    <t>円</t>
    <rPh sb="0" eb="1">
      <t>エン</t>
    </rPh>
    <phoneticPr fontId="1"/>
  </si>
  <si>
    <t>合　計</t>
    <rPh sb="0" eb="1">
      <t>ゴウ</t>
    </rPh>
    <rPh sb="2" eb="3">
      <t>ケイ</t>
    </rPh>
    <phoneticPr fontId="1"/>
  </si>
  <si>
    <t>黄色の項目のみご入力下さい</t>
    <rPh sb="0" eb="2">
      <t>キイロ</t>
    </rPh>
    <rPh sb="3" eb="5">
      <t>コウモク</t>
    </rPh>
    <rPh sb="8" eb="10">
      <t>ニュウリョク</t>
    </rPh>
    <rPh sb="10" eb="11">
      <t>クダ</t>
    </rPh>
    <phoneticPr fontId="1"/>
  </si>
  <si>
    <t>無料送迎バスをご利用のお客様は　"無料送迎バス"　のシートをご入力下さい</t>
    <rPh sb="0" eb="2">
      <t>ムリョウ</t>
    </rPh>
    <rPh sb="2" eb="4">
      <t>ソウゲイ</t>
    </rPh>
    <rPh sb="8" eb="10">
      <t>リヨウ</t>
    </rPh>
    <rPh sb="12" eb="14">
      <t>キャクサマ</t>
    </rPh>
    <rPh sb="17" eb="19">
      <t>ムリョウ</t>
    </rPh>
    <rPh sb="19" eb="21">
      <t>ソウゲイ</t>
    </rPh>
    <rPh sb="31" eb="33">
      <t>ニュウリョク</t>
    </rPh>
    <rPh sb="33" eb="34">
      <t>クダ</t>
    </rPh>
    <phoneticPr fontId="1"/>
  </si>
  <si>
    <t>★予定時間にゲームをスタート出来る様に、10分前にはご来場頂きボウリングのご準備をお願い致します　　　★大きな人数変更がある場合はその都度ご連絡下さい</t>
    <phoneticPr fontId="1"/>
  </si>
  <si>
    <t>ご要望等ご入力下さい</t>
    <rPh sb="1" eb="3">
      <t>ヨウボウ</t>
    </rPh>
    <rPh sb="3" eb="4">
      <t>トウ</t>
    </rPh>
    <rPh sb="5" eb="7">
      <t>ニュウリョク</t>
    </rPh>
    <rPh sb="7" eb="8">
      <t>クダ</t>
    </rPh>
    <phoneticPr fontId="1"/>
  </si>
  <si>
    <r>
      <rPr>
        <b/>
        <sz val="16"/>
        <color theme="0"/>
        <rFont val="BIZ UDPゴシック"/>
        <family val="3"/>
        <charset val="128"/>
      </rPr>
      <t>ご予約いただきありがとうございます</t>
    </r>
    <r>
      <rPr>
        <b/>
        <sz val="9"/>
        <color theme="0"/>
        <rFont val="BIZ UDPゴシック"/>
        <family val="3"/>
        <charset val="128"/>
      </rPr>
      <t>　　　</t>
    </r>
    <r>
      <rPr>
        <b/>
        <sz val="20"/>
        <color theme="0"/>
        <rFont val="BIZ UDPゴシック"/>
        <family val="3"/>
        <charset val="128"/>
      </rPr>
      <t>お願いとご案内</t>
    </r>
    <rPh sb="1" eb="3">
      <t>ヨヤク</t>
    </rPh>
    <phoneticPr fontId="1"/>
  </si>
  <si>
    <t>ご予約時間にボウリングがスタート出来ますように、ご集合・ご準備をお願い致します</t>
  </si>
  <si>
    <t>★区分</t>
    <rPh sb="1" eb="3">
      <t>クブン</t>
    </rPh>
    <phoneticPr fontId="1"/>
  </si>
  <si>
    <t>大人　　   　学生(高校生以上の学生)            中学生以下(幼児・小学生・中学生)</t>
    <rPh sb="0" eb="2">
      <t>オトナ</t>
    </rPh>
    <rPh sb="8" eb="10">
      <t>ガクセイ</t>
    </rPh>
    <rPh sb="11" eb="16">
      <t>コウコウセイイジョウ</t>
    </rPh>
    <rPh sb="17" eb="19">
      <t>ガクセイ</t>
    </rPh>
    <rPh sb="32" eb="37">
      <t>チュウガクセイイカ</t>
    </rPh>
    <rPh sb="38" eb="40">
      <t>ヨウジ</t>
    </rPh>
    <rPh sb="41" eb="44">
      <t>ショウガクセイ</t>
    </rPh>
    <rPh sb="45" eb="48">
      <t>チュウガクセイ</t>
    </rPh>
    <phoneticPr fontId="1"/>
  </si>
  <si>
    <t>★キッズレーン</t>
    <phoneticPr fontId="1"/>
  </si>
  <si>
    <t>小さなお子様でもガターになりづらいレーンです。ご希望の方は○をご選択下さい</t>
    <rPh sb="0" eb="1">
      <t>チイ</t>
    </rPh>
    <rPh sb="4" eb="6">
      <t>コサマ</t>
    </rPh>
    <rPh sb="24" eb="26">
      <t>キボウ</t>
    </rPh>
    <rPh sb="27" eb="28">
      <t>カタ</t>
    </rPh>
    <rPh sb="32" eb="34">
      <t>センタク</t>
    </rPh>
    <rPh sb="34" eb="35">
      <t>クダ</t>
    </rPh>
    <phoneticPr fontId="1"/>
  </si>
  <si>
    <t>★ハンディキャップ</t>
    <phoneticPr fontId="1"/>
  </si>
  <si>
    <r>
      <t>ご入力は　</t>
    </r>
    <r>
      <rPr>
        <b/>
        <sz val="24"/>
        <color theme="1"/>
        <rFont val="Segoe UI Symbol"/>
        <family val="2"/>
      </rPr>
      <t>➊</t>
    </r>
    <r>
      <rPr>
        <b/>
        <sz val="18"/>
        <color theme="1"/>
        <rFont val="BIZ UDPゴシック"/>
        <family val="3"/>
        <charset val="128"/>
      </rPr>
      <t>申込用紙→❷メンバー表の順番でお願い致します</t>
    </r>
    <rPh sb="1" eb="3">
      <t>ニュウリョク</t>
    </rPh>
    <rPh sb="6" eb="10">
      <t>モウシコミヨウシ</t>
    </rPh>
    <rPh sb="16" eb="17">
      <t>ヒョウ</t>
    </rPh>
    <rPh sb="18" eb="20">
      <t>ジュンバン</t>
    </rPh>
    <rPh sb="22" eb="23">
      <t>ネガ</t>
    </rPh>
    <rPh sb="24" eb="25">
      <t>イタ</t>
    </rPh>
    <phoneticPr fontId="1"/>
  </si>
  <si>
    <r>
      <rPr>
        <sz val="20"/>
        <color theme="1"/>
        <rFont val="Segoe UI Symbol"/>
        <family val="2"/>
      </rPr>
      <t>➊</t>
    </r>
    <r>
      <rPr>
        <sz val="11"/>
        <color theme="1"/>
        <rFont val="BIZ UDPゴシック"/>
        <family val="3"/>
        <charset val="128"/>
      </rPr>
      <t>申込用紙の入力</t>
    </r>
    <rPh sb="1" eb="5">
      <t>モウシコミヨウシ</t>
    </rPh>
    <rPh sb="6" eb="8">
      <t>ニュウリョク</t>
    </rPh>
    <phoneticPr fontId="1"/>
  </si>
  <si>
    <t>・</t>
    <phoneticPr fontId="1"/>
  </si>
  <si>
    <t>黄</t>
    <rPh sb="0" eb="1">
      <t>キ</t>
    </rPh>
    <phoneticPr fontId="1"/>
  </si>
  <si>
    <t>のセルのみご入力ください</t>
    <rPh sb="6" eb="8">
      <t>ニュウリョク</t>
    </rPh>
    <phoneticPr fontId="1"/>
  </si>
  <si>
    <r>
      <rPr>
        <sz val="20"/>
        <color theme="1"/>
        <rFont val="Segoe UI Symbol"/>
        <family val="2"/>
      </rPr>
      <t>❷</t>
    </r>
    <r>
      <rPr>
        <sz val="11"/>
        <color theme="1"/>
        <rFont val="BIZ UDPゴシック"/>
        <family val="3"/>
        <charset val="128"/>
      </rPr>
      <t>メンバー表の入力</t>
    </r>
    <rPh sb="5" eb="6">
      <t>ヒョウ</t>
    </rPh>
    <rPh sb="7" eb="9">
      <t>ニュウリョク</t>
    </rPh>
    <phoneticPr fontId="1"/>
  </si>
  <si>
    <t>お名前欄に記入された通りにスコアボードに表示になります</t>
    <rPh sb="1" eb="3">
      <t>ナマエ</t>
    </rPh>
    <rPh sb="3" eb="4">
      <t>ラン</t>
    </rPh>
    <rPh sb="5" eb="7">
      <t>キニュウ</t>
    </rPh>
    <rPh sb="10" eb="11">
      <t>トオ</t>
    </rPh>
    <rPh sb="20" eb="22">
      <t>ヒョウジ</t>
    </rPh>
    <phoneticPr fontId="1"/>
  </si>
  <si>
    <t>ひらがな・カタカナ・漢字</t>
    <rPh sb="10" eb="12">
      <t>カンジ</t>
    </rPh>
    <phoneticPr fontId="1"/>
  </si>
  <si>
    <t>8文字まで</t>
    <rPh sb="1" eb="3">
      <t>モジ</t>
    </rPh>
    <phoneticPr fontId="1"/>
  </si>
  <si>
    <t>カタカナ半角・英数字半角</t>
    <rPh sb="4" eb="6">
      <t>ハンカク</t>
    </rPh>
    <rPh sb="7" eb="10">
      <t>エイスウジ</t>
    </rPh>
    <rPh sb="10" eb="12">
      <t>ハンカク</t>
    </rPh>
    <phoneticPr fontId="1"/>
  </si>
  <si>
    <t>16文字まで(濁点は1文字とする)</t>
    <rPh sb="2" eb="4">
      <t>モジ</t>
    </rPh>
    <rPh sb="7" eb="9">
      <t>ダクテン</t>
    </rPh>
    <rPh sb="11" eb="13">
      <t>モジ</t>
    </rPh>
    <phoneticPr fontId="1"/>
  </si>
  <si>
    <t>ボウリング終了時間の目安</t>
    <rPh sb="5" eb="9">
      <t>シュウリョウジカン</t>
    </rPh>
    <rPh sb="10" eb="12">
      <t>メヤス</t>
    </rPh>
    <phoneticPr fontId="1"/>
  </si>
  <si>
    <t>1レーンの人数</t>
    <rPh sb="5" eb="7">
      <t>ニンズウ</t>
    </rPh>
    <phoneticPr fontId="1"/>
  </si>
  <si>
    <t>2ゲーム</t>
    <phoneticPr fontId="1"/>
  </si>
  <si>
    <t>3ゲーム</t>
    <phoneticPr fontId="1"/>
  </si>
  <si>
    <t>2人</t>
    <rPh sb="1" eb="2">
      <t>ヒト</t>
    </rPh>
    <phoneticPr fontId="1"/>
  </si>
  <si>
    <t>40分</t>
    <rPh sb="2" eb="3">
      <t>フン</t>
    </rPh>
    <phoneticPr fontId="1"/>
  </si>
  <si>
    <t>１時間</t>
    <rPh sb="1" eb="3">
      <t>ジカン</t>
    </rPh>
    <phoneticPr fontId="1"/>
  </si>
  <si>
    <t>おすすめは</t>
    <phoneticPr fontId="1"/>
  </si>
  <si>
    <t>３人</t>
    <rPh sb="1" eb="2">
      <t>ニン</t>
    </rPh>
    <phoneticPr fontId="1"/>
  </si>
  <si>
    <t>1時間30分</t>
    <rPh sb="1" eb="3">
      <t>ジカン</t>
    </rPh>
    <rPh sb="5" eb="6">
      <t>フン</t>
    </rPh>
    <phoneticPr fontId="1"/>
  </si>
  <si>
    <t>3名か4名！</t>
    <rPh sb="1" eb="2">
      <t>メイ</t>
    </rPh>
    <rPh sb="4" eb="5">
      <t>メイ</t>
    </rPh>
    <phoneticPr fontId="1"/>
  </si>
  <si>
    <t>4人</t>
    <rPh sb="1" eb="2">
      <t>ニン</t>
    </rPh>
    <phoneticPr fontId="1"/>
  </si>
  <si>
    <t>1時間20分</t>
    <rPh sb="1" eb="3">
      <t>ジカン</t>
    </rPh>
    <rPh sb="5" eb="6">
      <t>フン</t>
    </rPh>
    <phoneticPr fontId="1"/>
  </si>
  <si>
    <t>2時間</t>
    <rPh sb="1" eb="3">
      <t>ジカン</t>
    </rPh>
    <phoneticPr fontId="1"/>
  </si>
  <si>
    <t>5人</t>
    <rPh sb="1" eb="2">
      <t>ニン</t>
    </rPh>
    <phoneticPr fontId="1"/>
  </si>
  <si>
    <t>１時間40分</t>
    <rPh sb="1" eb="3">
      <t>ジカン</t>
    </rPh>
    <rPh sb="5" eb="6">
      <t>フン</t>
    </rPh>
    <phoneticPr fontId="1"/>
  </si>
  <si>
    <t>2時間30分</t>
    <rPh sb="1" eb="3">
      <t>ジカン</t>
    </rPh>
    <rPh sb="5" eb="6">
      <t>フン</t>
    </rPh>
    <phoneticPr fontId="1"/>
  </si>
  <si>
    <t>ご入力後は1週間前までにいづれかの方法でボウリング場へご返信下さい</t>
    <rPh sb="1" eb="4">
      <t>ニュウリョクゴ</t>
    </rPh>
    <rPh sb="6" eb="9">
      <t>シュウカンマエ</t>
    </rPh>
    <rPh sb="17" eb="19">
      <t>ホウホウ</t>
    </rPh>
    <rPh sb="25" eb="26">
      <t>バ</t>
    </rPh>
    <rPh sb="28" eb="30">
      <t>ヘンシン</t>
    </rPh>
    <rPh sb="30" eb="31">
      <t>クダ</t>
    </rPh>
    <phoneticPr fontId="1"/>
  </si>
  <si>
    <t>MAIL</t>
    <phoneticPr fontId="1"/>
  </si>
  <si>
    <t>bowling@machland.com</t>
    <phoneticPr fontId="1"/>
  </si>
  <si>
    <t>FAX</t>
    <phoneticPr fontId="1"/>
  </si>
  <si>
    <t>019-646-2587</t>
    <phoneticPr fontId="1"/>
  </si>
  <si>
    <t xml:space="preserve"> </t>
    <phoneticPr fontId="1"/>
  </si>
  <si>
    <t>ボウリング場フロントへお持ちいただく</t>
    <rPh sb="5" eb="6">
      <t>バ</t>
    </rPh>
    <rPh sb="12" eb="13">
      <t>モ</t>
    </rPh>
    <phoneticPr fontId="1"/>
  </si>
  <si>
    <r>
      <t>お問合せ　</t>
    </r>
    <r>
      <rPr>
        <b/>
        <sz val="11"/>
        <color theme="0"/>
        <rFont val="BIZ UDPゴシック"/>
        <family val="3"/>
        <charset val="128"/>
      </rPr>
      <t>　</t>
    </r>
    <r>
      <rPr>
        <b/>
        <sz val="16"/>
        <color theme="0"/>
        <rFont val="BIZ UDPゴシック"/>
        <family val="3"/>
        <charset val="128"/>
      </rPr>
      <t>マッハランドボウリング場　019-645-1400</t>
    </r>
    <rPh sb="1" eb="3">
      <t>トイアワ</t>
    </rPh>
    <rPh sb="17" eb="18">
      <t>バ</t>
    </rPh>
    <phoneticPr fontId="1"/>
  </si>
  <si>
    <t>無料送迎バス付をご利用の団体様は、無料送迎バス地図添付のシート欄もご入力</t>
    <rPh sb="0" eb="2">
      <t>ムリョウ</t>
    </rPh>
    <rPh sb="2" eb="4">
      <t>ソウゲイ</t>
    </rPh>
    <rPh sb="6" eb="7">
      <t>ツキ</t>
    </rPh>
    <rPh sb="9" eb="11">
      <t>リヨウ</t>
    </rPh>
    <rPh sb="12" eb="14">
      <t>ダンタイ</t>
    </rPh>
    <rPh sb="14" eb="15">
      <t>サマ</t>
    </rPh>
    <rPh sb="17" eb="19">
      <t>ムリョウ</t>
    </rPh>
    <rPh sb="19" eb="21">
      <t>ソウゲイ</t>
    </rPh>
    <rPh sb="23" eb="25">
      <t>チズ</t>
    </rPh>
    <rPh sb="25" eb="27">
      <t>テンプ</t>
    </rPh>
    <rPh sb="31" eb="32">
      <t>ラン</t>
    </rPh>
    <rPh sb="34" eb="36">
      <t>ニュウリョク</t>
    </rPh>
    <phoneticPr fontId="1"/>
  </si>
  <si>
    <t>下さい。　送迎バスの出発場所の略図は、地図の貼り付けでも可能です</t>
    <rPh sb="5" eb="7">
      <t>ソウゲイ</t>
    </rPh>
    <rPh sb="10" eb="12">
      <t>シュッパツ</t>
    </rPh>
    <rPh sb="12" eb="14">
      <t>バショ</t>
    </rPh>
    <rPh sb="15" eb="17">
      <t>リャクズ</t>
    </rPh>
    <rPh sb="19" eb="21">
      <t>チズ</t>
    </rPh>
    <rPh sb="22" eb="23">
      <t>ハ</t>
    </rPh>
    <rPh sb="24" eb="25">
      <t>ツ</t>
    </rPh>
    <rPh sb="28" eb="30">
      <t>カノウ</t>
    </rPh>
    <phoneticPr fontId="1"/>
  </si>
  <si>
    <t>ハンディキャップをつける場合は、その他の欄に1ゲーム毎の数字をご入力下さい</t>
    <rPh sb="12" eb="14">
      <t>バアイ</t>
    </rPh>
    <rPh sb="18" eb="19">
      <t>タ</t>
    </rPh>
    <rPh sb="20" eb="21">
      <t>ラン</t>
    </rPh>
    <rPh sb="26" eb="27">
      <t>ゴト</t>
    </rPh>
    <rPh sb="28" eb="30">
      <t>スウジ</t>
    </rPh>
    <rPh sb="32" eb="34">
      <t>ニュウリョク</t>
    </rPh>
    <rPh sb="34" eb="35">
      <t>クダ</t>
    </rPh>
    <phoneticPr fontId="1"/>
  </si>
  <si>
    <r>
      <t>レーン入る人数によって終了時間がかわります。</t>
    </r>
    <r>
      <rPr>
        <sz val="10.5"/>
        <color rgb="FFFF0000"/>
        <rFont val="BIZ UDPゴシック"/>
        <family val="3"/>
        <charset val="128"/>
      </rPr>
      <t>レーン毎に人数にばらつきがありますと終了時間に差が発</t>
    </r>
    <rPh sb="3" eb="4">
      <t>ハイ</t>
    </rPh>
    <rPh sb="5" eb="7">
      <t>ニンズウ</t>
    </rPh>
    <rPh sb="11" eb="15">
      <t>シュウリョウジカン</t>
    </rPh>
    <rPh sb="25" eb="26">
      <t>ゴト</t>
    </rPh>
    <rPh sb="27" eb="29">
      <t>ニンズウ</t>
    </rPh>
    <rPh sb="40" eb="44">
      <t>シュウリョウジカン</t>
    </rPh>
    <rPh sb="45" eb="46">
      <t>サ</t>
    </rPh>
    <rPh sb="47" eb="48">
      <t>ハツ</t>
    </rPh>
    <phoneticPr fontId="1"/>
  </si>
  <si>
    <r>
      <rPr>
        <b/>
        <sz val="10.5"/>
        <color rgb="FFFF0000"/>
        <rFont val="BIZ UDPゴシック"/>
        <family val="3"/>
        <charset val="128"/>
      </rPr>
      <t>生してしまいます</t>
    </r>
    <r>
      <rPr>
        <sz val="10.5"/>
        <color theme="1"/>
        <rFont val="BIZ UDPゴシック"/>
        <family val="3"/>
        <charset val="128"/>
      </rPr>
      <t>ので、『ボウリングの終了時間の目安』を参考に、メンバー表のご入力をお願いします。</t>
    </r>
    <rPh sb="0" eb="1">
      <t>セイ</t>
    </rPh>
    <rPh sb="18" eb="22">
      <t>シュウリョウジカン</t>
    </rPh>
    <rPh sb="23" eb="25">
      <t>メヤス</t>
    </rPh>
    <rPh sb="27" eb="29">
      <t>サンコウ</t>
    </rPh>
    <rPh sb="35" eb="36">
      <t>ヒョウ</t>
    </rPh>
    <rPh sb="38" eb="40">
      <t>ニュウリョク</t>
    </rPh>
    <rPh sb="42" eb="43">
      <t>ネガ</t>
    </rPh>
    <phoneticPr fontId="1"/>
  </si>
  <si>
    <r>
      <t>又、</t>
    </r>
    <r>
      <rPr>
        <sz val="10.5"/>
        <color rgb="FFFF0000"/>
        <rFont val="BIZ UDPゴシック"/>
        <family val="3"/>
        <charset val="128"/>
      </rPr>
      <t>小さなお子様の場合は目安時間より多めの時間でご計画下さい</t>
    </r>
    <r>
      <rPr>
        <sz val="10.5"/>
        <color theme="1"/>
        <rFont val="BIZ UDPゴシック"/>
        <family val="3"/>
        <charset val="128"/>
      </rPr>
      <t>。</t>
    </r>
    <rPh sb="0" eb="1">
      <t>マタ</t>
    </rPh>
    <rPh sb="2" eb="3">
      <t>チイ</t>
    </rPh>
    <rPh sb="6" eb="8">
      <t>コサマ</t>
    </rPh>
    <rPh sb="9" eb="11">
      <t>バアイ</t>
    </rPh>
    <rPh sb="12" eb="16">
      <t>メヤスジカン</t>
    </rPh>
    <rPh sb="18" eb="19">
      <t>オオ</t>
    </rPh>
    <rPh sb="21" eb="23">
      <t>ジカン</t>
    </rPh>
    <rPh sb="25" eb="27">
      <t>ケイカク</t>
    </rPh>
    <rPh sb="27" eb="28">
      <t>クダ</t>
    </rPh>
    <phoneticPr fontId="1"/>
  </si>
  <si>
    <t>No.1</t>
    <phoneticPr fontId="1"/>
  </si>
  <si>
    <t>大会コード</t>
    <rPh sb="0" eb="2">
      <t>タイカイ</t>
    </rPh>
    <phoneticPr fontId="1"/>
  </si>
  <si>
    <t>割付</t>
    <rPh sb="0" eb="2">
      <t>ワリツケ</t>
    </rPh>
    <phoneticPr fontId="1"/>
  </si>
  <si>
    <t>入力者</t>
    <rPh sb="0" eb="2">
      <t>ニュウリョク</t>
    </rPh>
    <rPh sb="2" eb="3">
      <t>シャ</t>
    </rPh>
    <phoneticPr fontId="1"/>
  </si>
  <si>
    <t>作成者</t>
    <rPh sb="0" eb="2">
      <t>サクセイ</t>
    </rPh>
    <rPh sb="2" eb="3">
      <t>シャ</t>
    </rPh>
    <phoneticPr fontId="1"/>
  </si>
  <si>
    <t>選手登録</t>
    <rPh sb="0" eb="2">
      <t>センシュ</t>
    </rPh>
    <rPh sb="2" eb="4">
      <t>トウロク</t>
    </rPh>
    <phoneticPr fontId="1"/>
  </si>
  <si>
    <t>レーン登録</t>
    <rPh sb="3" eb="5">
      <t>トウロク</t>
    </rPh>
    <phoneticPr fontId="1"/>
  </si>
  <si>
    <t>No.2</t>
    <phoneticPr fontId="1"/>
  </si>
  <si>
    <t>No.3</t>
    <phoneticPr fontId="1"/>
  </si>
  <si>
    <t>No.4</t>
    <phoneticPr fontId="1"/>
  </si>
  <si>
    <t>大 会 コ ー ド</t>
    <rPh sb="0" eb="1">
      <t>ダイ</t>
    </rPh>
    <rPh sb="2" eb="3">
      <t>カイ</t>
    </rPh>
    <phoneticPr fontId="1"/>
  </si>
  <si>
    <t>住所</t>
    <rPh sb="0" eb="2">
      <t>ジュウショ</t>
    </rPh>
    <phoneticPr fontId="1"/>
  </si>
  <si>
    <t>場所のお名前</t>
    <rPh sb="0" eb="2">
      <t>バショ</t>
    </rPh>
    <rPh sb="4" eb="6">
      <t>ナマエ</t>
    </rPh>
    <phoneticPr fontId="1"/>
  </si>
  <si>
    <t>お迎えの時間</t>
    <rPh sb="1" eb="2">
      <t>ムカ</t>
    </rPh>
    <rPh sb="4" eb="6">
      <t>ジカン</t>
    </rPh>
    <phoneticPr fontId="1"/>
  </si>
  <si>
    <t>送りの時間</t>
    <rPh sb="0" eb="1">
      <t>オク</t>
    </rPh>
    <rPh sb="3" eb="5">
      <t>ジカン</t>
    </rPh>
    <phoneticPr fontId="1"/>
  </si>
  <si>
    <t>ご記入不要</t>
    <rPh sb="1" eb="3">
      <t>キニュウ</t>
    </rPh>
    <rPh sb="3" eb="5">
      <t>フヨウ</t>
    </rPh>
    <phoneticPr fontId="1"/>
  </si>
  <si>
    <t>団体様ご利用時は各種割引はご利用頂けません</t>
    <rPh sb="0" eb="2">
      <t>ダンタイ</t>
    </rPh>
    <rPh sb="2" eb="3">
      <t>サマ</t>
    </rPh>
    <rPh sb="4" eb="7">
      <t>リヨウジ</t>
    </rPh>
    <rPh sb="8" eb="10">
      <t>カクシュ</t>
    </rPh>
    <rPh sb="10" eb="12">
      <t>ワリビキ</t>
    </rPh>
    <rPh sb="14" eb="16">
      <t>リヨウ</t>
    </rPh>
    <rPh sb="16" eb="17">
      <t>イタダ</t>
    </rPh>
    <phoneticPr fontId="1"/>
  </si>
  <si>
    <t>送迎の場合</t>
    <rPh sb="0" eb="2">
      <t>ソウゲイ</t>
    </rPh>
    <rPh sb="3" eb="5">
      <t>バアイ</t>
    </rPh>
    <phoneticPr fontId="1"/>
  </si>
  <si>
    <t>★送迎場所地図</t>
    <rPh sb="1" eb="3">
      <t>ソウゲイ</t>
    </rPh>
    <rPh sb="3" eb="5">
      <t>バショ</t>
    </rPh>
    <rPh sb="5" eb="7">
      <t>チズ</t>
    </rPh>
    <phoneticPr fontId="1"/>
  </si>
  <si>
    <t>★バスの定員は27名です。</t>
    <rPh sb="4" eb="6">
      <t>テイイン</t>
    </rPh>
    <rPh sb="9" eb="10">
      <t>メイ</t>
    </rPh>
    <phoneticPr fontId="1"/>
  </si>
  <si>
    <t>★バスのご利用は予約時10名様以上でも確定人数が10名様以下の場合は適用外となる場合がございます。</t>
    <rPh sb="40" eb="42">
      <t>バアイ</t>
    </rPh>
    <phoneticPr fontId="1"/>
  </si>
  <si>
    <t>★多くの団体様に利用して頂いておりますので、出発時間に遅れない様にお集まり願います。</t>
    <rPh sb="1" eb="2">
      <t>オオ</t>
    </rPh>
    <rPh sb="4" eb="6">
      <t>ダンタイ</t>
    </rPh>
    <rPh sb="6" eb="7">
      <t>サマ</t>
    </rPh>
    <rPh sb="8" eb="10">
      <t>リヨウ</t>
    </rPh>
    <rPh sb="12" eb="13">
      <t>イタダ</t>
    </rPh>
    <rPh sb="22" eb="24">
      <t>シュッパツ</t>
    </rPh>
    <rPh sb="24" eb="26">
      <t>ジカン</t>
    </rPh>
    <rPh sb="27" eb="28">
      <t>オク</t>
    </rPh>
    <rPh sb="31" eb="32">
      <t>サマ</t>
    </rPh>
    <rPh sb="34" eb="35">
      <t>アツ</t>
    </rPh>
    <rPh sb="37" eb="38">
      <t>ネガ</t>
    </rPh>
    <phoneticPr fontId="1"/>
  </si>
  <si>
    <t>★マイクロバスは法定上、特定中型車両となっております。交通標識により通行出来ない場所は変更させて頂きます</t>
    <rPh sb="8" eb="10">
      <t>ホウテイ</t>
    </rPh>
    <rPh sb="10" eb="11">
      <t>ジョウ</t>
    </rPh>
    <rPh sb="12" eb="14">
      <t>トクテイ</t>
    </rPh>
    <rPh sb="14" eb="16">
      <t>チュウガタ</t>
    </rPh>
    <rPh sb="16" eb="18">
      <t>シャリョウ</t>
    </rPh>
    <rPh sb="27" eb="29">
      <t>コウツウ</t>
    </rPh>
    <rPh sb="29" eb="31">
      <t>ヒョウシキ</t>
    </rPh>
    <rPh sb="34" eb="38">
      <t>ツウコウデキ</t>
    </rPh>
    <rPh sb="40" eb="42">
      <t>バショ</t>
    </rPh>
    <rPh sb="43" eb="45">
      <t>ヘンコウ</t>
    </rPh>
    <rPh sb="48" eb="49">
      <t>イタダ</t>
    </rPh>
    <phoneticPr fontId="1"/>
  </si>
  <si>
    <t>★送迎は、原則として迎え・送りと同一の場所へバスの運行となります。</t>
    <rPh sb="1" eb="3">
      <t>ソウゲイ</t>
    </rPh>
    <rPh sb="5" eb="7">
      <t>ゲンソク</t>
    </rPh>
    <rPh sb="10" eb="11">
      <t>ムカ</t>
    </rPh>
    <rPh sb="13" eb="14">
      <t>オク</t>
    </rPh>
    <rPh sb="16" eb="18">
      <t>ドウイツ</t>
    </rPh>
    <rPh sb="19" eb="21">
      <t>バショ</t>
    </rPh>
    <rPh sb="25" eb="27">
      <t>ウンコウ</t>
    </rPh>
    <phoneticPr fontId="1"/>
  </si>
  <si>
    <t>ご乗車人数</t>
    <rPh sb="1" eb="3">
      <t>ジョウシャ</t>
    </rPh>
    <rPh sb="3" eb="5">
      <t>ニンズウ</t>
    </rPh>
    <phoneticPr fontId="1"/>
  </si>
  <si>
    <t>所要時間</t>
    <rPh sb="0" eb="4">
      <t>ショヨウジカン</t>
    </rPh>
    <phoneticPr fontId="1"/>
  </si>
  <si>
    <t>分</t>
    <rPh sb="0" eb="1">
      <t>フン</t>
    </rPh>
    <phoneticPr fontId="1"/>
  </si>
  <si>
    <t>*必須</t>
    <rPh sb="1" eb="3">
      <t>ヒッス</t>
    </rPh>
    <phoneticPr fontId="1"/>
  </si>
  <si>
    <t>当日の担当者様</t>
    <rPh sb="0" eb="2">
      <t>トウジツ</t>
    </rPh>
    <rPh sb="3" eb="6">
      <t>タントウシャ</t>
    </rPh>
    <rPh sb="6" eb="7">
      <t>サマ</t>
    </rPh>
    <phoneticPr fontId="1"/>
  </si>
  <si>
    <t>当日連絡の取れる　　　　携帯電話番号</t>
    <rPh sb="0" eb="2">
      <t>トウジツ</t>
    </rPh>
    <rPh sb="2" eb="4">
      <t>レンラク</t>
    </rPh>
    <rPh sb="5" eb="6">
      <t>ト</t>
    </rPh>
    <rPh sb="12" eb="18">
      <t>ケイタイデンワバンゴウ</t>
    </rPh>
    <phoneticPr fontId="1"/>
  </si>
  <si>
    <t>上記住所以外の場所へ</t>
    <rPh sb="0" eb="2">
      <t>ジョウキ</t>
    </rPh>
    <rPh sb="2" eb="4">
      <t>ジュウショ</t>
    </rPh>
    <rPh sb="4" eb="6">
      <t>イガイ</t>
    </rPh>
    <rPh sb="7" eb="9">
      <t>バショ</t>
    </rPh>
    <phoneticPr fontId="1"/>
  </si>
  <si>
    <t>〒</t>
    <phoneticPr fontId="1"/>
  </si>
  <si>
    <t>区　分</t>
    <rPh sb="0" eb="1">
      <t>ク</t>
    </rPh>
    <rPh sb="2" eb="3">
      <t>ブン</t>
    </rPh>
    <phoneticPr fontId="1"/>
  </si>
  <si>
    <t>食事内容</t>
    <rPh sb="0" eb="2">
      <t>ショクジ</t>
    </rPh>
    <rPh sb="2" eb="4">
      <t>ナイヨウ</t>
    </rPh>
    <phoneticPr fontId="1"/>
  </si>
  <si>
    <t>ハンバーグカレー</t>
    <phoneticPr fontId="1"/>
  </si>
  <si>
    <t>からあげディッシュ</t>
    <phoneticPr fontId="1"/>
  </si>
  <si>
    <t>中学生以下　　2,050円</t>
    <rPh sb="0" eb="5">
      <t>チュウガクセイイカ</t>
    </rPh>
    <rPh sb="12" eb="13">
      <t>エン</t>
    </rPh>
    <phoneticPr fontId="1"/>
  </si>
  <si>
    <t>学生　　2,150円</t>
    <rPh sb="0" eb="2">
      <t>ガクセイ</t>
    </rPh>
    <rPh sb="9" eb="10">
      <t>エン</t>
    </rPh>
    <phoneticPr fontId="1"/>
  </si>
  <si>
    <t>一般　　2,350円</t>
    <rPh sb="0" eb="2">
      <t>イッパン</t>
    </rPh>
    <rPh sb="9" eb="10">
      <t>エン</t>
    </rPh>
    <phoneticPr fontId="1"/>
  </si>
  <si>
    <t>お食事のみ　　800円</t>
    <rPh sb="1" eb="3">
      <t>ショクジ</t>
    </rPh>
    <rPh sb="10" eb="11">
      <t>エン</t>
    </rPh>
    <phoneticPr fontId="1"/>
  </si>
  <si>
    <t>子　供　会　パ　ッ　ク</t>
    <rPh sb="0" eb="1">
      <t>コ</t>
    </rPh>
    <rPh sb="2" eb="3">
      <t>キョウ</t>
    </rPh>
    <rPh sb="4" eb="5">
      <t>カイ</t>
    </rPh>
    <phoneticPr fontId="1"/>
  </si>
  <si>
    <t>牛焼肉丼</t>
    <rPh sb="0" eb="1">
      <t>ウシ</t>
    </rPh>
    <rPh sb="1" eb="3">
      <t>ヤキニク</t>
    </rPh>
    <rPh sb="3" eb="4">
      <t>ドン</t>
    </rPh>
    <phoneticPr fontId="1"/>
  </si>
  <si>
    <t>㈫</t>
    <phoneticPr fontId="1"/>
  </si>
  <si>
    <t>㈬</t>
    <phoneticPr fontId="1"/>
  </si>
  <si>
    <t>㈭</t>
    <phoneticPr fontId="1"/>
  </si>
  <si>
    <t>㈮</t>
    <phoneticPr fontId="1"/>
  </si>
  <si>
    <t>㈯</t>
    <phoneticPr fontId="1"/>
  </si>
  <si>
    <t>㈰</t>
    <phoneticPr fontId="1"/>
  </si>
  <si>
    <t>お食事のみの方はこちらのみご入力下さい</t>
    <rPh sb="1" eb="3">
      <t>ショクジ</t>
    </rPh>
    <rPh sb="6" eb="7">
      <t>カタ</t>
    </rPh>
    <rPh sb="14" eb="16">
      <t>ニュウリョク</t>
    </rPh>
    <rPh sb="16" eb="17">
      <t>クダ</t>
    </rPh>
    <phoneticPr fontId="1"/>
  </si>
  <si>
    <t>中学生以下　ボウリングのみ</t>
    <rPh sb="0" eb="5">
      <t>チュウガクセイイカ</t>
    </rPh>
    <phoneticPr fontId="1"/>
  </si>
  <si>
    <t>学生　　　　 　ボウリングのみ</t>
    <rPh sb="0" eb="2">
      <t>ガクセイ</t>
    </rPh>
    <phoneticPr fontId="1"/>
  </si>
  <si>
    <t>一般　　　　 　ボウリンク゜のみ</t>
    <rPh sb="0" eb="2">
      <t>イッパン</t>
    </rPh>
    <phoneticPr fontId="1"/>
  </si>
  <si>
    <t>牛焼肉丼</t>
    <rPh sb="0" eb="1">
      <t>ウシ</t>
    </rPh>
    <rPh sb="1" eb="3">
      <t>ヤキニク</t>
    </rPh>
    <rPh sb="3" eb="4">
      <t>ドンブリ</t>
    </rPh>
    <phoneticPr fontId="1"/>
  </si>
  <si>
    <t>中学生以下　子供会パック</t>
    <rPh sb="0" eb="5">
      <t>チュウガクセイイカ</t>
    </rPh>
    <rPh sb="6" eb="9">
      <t>コドモカイ</t>
    </rPh>
    <phoneticPr fontId="1"/>
  </si>
  <si>
    <t>学生　　　　 　子供会パック</t>
    <rPh sb="0" eb="2">
      <t>ガクセイ</t>
    </rPh>
    <rPh sb="8" eb="11">
      <t>コドモカイ</t>
    </rPh>
    <phoneticPr fontId="1"/>
  </si>
  <si>
    <t>一般　　　　 　子供会パック</t>
    <rPh sb="0" eb="2">
      <t>イッパン</t>
    </rPh>
    <rPh sb="8" eb="11">
      <t>コドモカイ</t>
    </rPh>
    <phoneticPr fontId="1"/>
  </si>
  <si>
    <t>子供会パックお食事のみ</t>
    <rPh sb="0" eb="3">
      <t>コドモカイ</t>
    </rPh>
    <rPh sb="7" eb="9">
      <t>ショクジ</t>
    </rPh>
    <phoneticPr fontId="1"/>
  </si>
  <si>
    <t>ボウリング　ゲームのみお申込み</t>
    <rPh sb="12" eb="14">
      <t>モウシコ</t>
    </rPh>
    <phoneticPr fontId="1"/>
  </si>
  <si>
    <t>中学生以下　　1,250円</t>
    <rPh sb="0" eb="5">
      <t>チュウガクセイイカ</t>
    </rPh>
    <rPh sb="12" eb="13">
      <t>エン</t>
    </rPh>
    <phoneticPr fontId="1"/>
  </si>
  <si>
    <t>学生　　1,350円</t>
    <rPh sb="0" eb="2">
      <t>ガクセイ</t>
    </rPh>
    <rPh sb="9" eb="10">
      <t>エン</t>
    </rPh>
    <phoneticPr fontId="1"/>
  </si>
  <si>
    <t>一般　　1,550円</t>
    <rPh sb="0" eb="2">
      <t>イッパン</t>
    </rPh>
    <rPh sb="9" eb="10">
      <t>エン</t>
    </rPh>
    <phoneticPr fontId="1"/>
  </si>
  <si>
    <t>お支払い総額</t>
    <rPh sb="1" eb="3">
      <t>シハラ</t>
    </rPh>
    <rPh sb="4" eb="6">
      <t>ソウガク</t>
    </rPh>
    <phoneticPr fontId="1"/>
  </si>
  <si>
    <t>無料送迎バスをご利用の場合は子供会パックを10名様以上でお申し込み下さい</t>
    <rPh sb="0" eb="2">
      <t>ムリョウ</t>
    </rPh>
    <rPh sb="2" eb="4">
      <t>ソウゲイ</t>
    </rPh>
    <rPh sb="8" eb="10">
      <t>リヨウ</t>
    </rPh>
    <rPh sb="11" eb="13">
      <t>バアイ</t>
    </rPh>
    <rPh sb="14" eb="17">
      <t>コドモカイ</t>
    </rPh>
    <rPh sb="23" eb="25">
      <t>メイサマ</t>
    </rPh>
    <rPh sb="25" eb="27">
      <t>イジョウ</t>
    </rPh>
    <rPh sb="29" eb="30">
      <t>モウ</t>
    </rPh>
    <rPh sb="31" eb="32">
      <t>コ</t>
    </rPh>
    <rPh sb="33" eb="34">
      <t>クダ</t>
    </rPh>
    <phoneticPr fontId="1"/>
  </si>
  <si>
    <t>羽鳥</t>
    <rPh sb="0" eb="2">
      <t>ハトリ</t>
    </rPh>
    <phoneticPr fontId="1"/>
  </si>
  <si>
    <t>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</si>
</sst>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5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indexed="10"/>
      <name val="MS P ゴシック"/>
      <family val="3"/>
      <charset val="128"/>
    </font>
    <font>
      <sz val="9"/>
      <color theme="1"/>
      <name val="BIZ UDPゴシック"/>
      <family val="3"/>
      <charset val="128"/>
    </font>
    <font>
      <sz val="18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28"/>
      <color theme="1"/>
      <name val="BIZ UDPゴシック"/>
      <family val="3"/>
      <charset val="128"/>
    </font>
    <font>
      <sz val="20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6"/>
      <color theme="1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b/>
      <sz val="8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b/>
      <sz val="9"/>
      <color theme="0"/>
      <name val="BIZ UDPゴシック"/>
      <family val="3"/>
      <charset val="128"/>
    </font>
    <font>
      <b/>
      <sz val="16"/>
      <color theme="0"/>
      <name val="BIZ UDPゴシック"/>
      <family val="3"/>
      <charset val="128"/>
    </font>
    <font>
      <b/>
      <sz val="20"/>
      <color theme="0"/>
      <name val="BIZ UDPゴシック"/>
      <family val="3"/>
      <charset val="128"/>
    </font>
    <font>
      <b/>
      <sz val="10"/>
      <color theme="0"/>
      <name val="BIZ UDPゴシック"/>
      <family val="3"/>
      <charset val="128"/>
    </font>
    <font>
      <sz val="11"/>
      <color theme="0"/>
      <name val="BIZ UDPゴシック"/>
      <family val="3"/>
      <charset val="128"/>
    </font>
    <font>
      <b/>
      <sz val="18"/>
      <color theme="1"/>
      <name val="BIZ UDPゴシック"/>
      <family val="3"/>
      <charset val="128"/>
    </font>
    <font>
      <b/>
      <sz val="24"/>
      <color theme="1"/>
      <name val="Segoe UI Symbol"/>
      <family val="2"/>
    </font>
    <font>
      <sz val="11"/>
      <color theme="1"/>
      <name val="BIZ UDPゴシック"/>
      <family val="2"/>
      <charset val="128"/>
    </font>
    <font>
      <sz val="20"/>
      <color theme="1"/>
      <name val="Segoe UI Symbol"/>
      <family val="2"/>
    </font>
    <font>
      <b/>
      <sz val="14"/>
      <color theme="1"/>
      <name val="BIZ UDPゴシック"/>
      <family val="3"/>
      <charset val="128"/>
    </font>
    <font>
      <b/>
      <sz val="11"/>
      <color theme="0"/>
      <name val="BIZ UDPゴシック"/>
      <family val="3"/>
      <charset val="128"/>
    </font>
    <font>
      <sz val="10.5"/>
      <color theme="1"/>
      <name val="BIZ UDPゴシック"/>
      <family val="3"/>
      <charset val="128"/>
    </font>
    <font>
      <sz val="10.5"/>
      <color rgb="FFFF0000"/>
      <name val="BIZ UDPゴシック"/>
      <family val="3"/>
      <charset val="128"/>
    </font>
    <font>
      <b/>
      <sz val="10.5"/>
      <color rgb="FFFF0000"/>
      <name val="BIZ UDPゴシック"/>
      <family val="3"/>
      <charset val="128"/>
    </font>
    <font>
      <sz val="4"/>
      <color theme="1"/>
      <name val="BIZ UDPゴシック"/>
      <family val="3"/>
      <charset val="128"/>
    </font>
    <font>
      <sz val="5.5"/>
      <color theme="1"/>
      <name val="BIZ UDPゴシック"/>
      <family val="3"/>
      <charset val="128"/>
    </font>
    <font>
      <sz val="5"/>
      <color theme="1"/>
      <name val="BIZ UDPゴシック"/>
      <family val="3"/>
      <charset val="128"/>
    </font>
    <font>
      <sz val="48"/>
      <color theme="1"/>
      <name val="BIZ UDPゴシック"/>
      <family val="3"/>
      <charset val="128"/>
    </font>
    <font>
      <sz val="22"/>
      <color theme="1"/>
      <name val="BIZ UDPゴシック"/>
      <family val="3"/>
      <charset val="128"/>
    </font>
    <font>
      <sz val="24"/>
      <name val="BIZ UDPゴシック"/>
      <family val="3"/>
      <charset val="128"/>
    </font>
    <font>
      <sz val="16"/>
      <color theme="1"/>
      <name val="BIZ UDPゴシック"/>
      <family val="3"/>
      <charset val="128"/>
    </font>
    <font>
      <sz val="24"/>
      <color theme="1"/>
      <name val="BIZ UDPゴシック"/>
      <family val="3"/>
      <charset val="128"/>
    </font>
    <font>
      <sz val="8"/>
      <name val="BIZ UDPゴシック"/>
      <family val="3"/>
      <charset val="128"/>
    </font>
    <font>
      <sz val="11"/>
      <name val="BIZ UDPゴシック"/>
      <family val="3"/>
      <charset val="128"/>
    </font>
    <font>
      <b/>
      <sz val="26"/>
      <name val="BIZ UDPゴシック"/>
      <family val="3"/>
      <charset val="128"/>
    </font>
    <font>
      <b/>
      <sz val="20"/>
      <color theme="1"/>
      <name val="BIZ UDPゴシック"/>
      <family val="3"/>
      <charset val="128"/>
    </font>
    <font>
      <b/>
      <sz val="10"/>
      <name val="BIZ UDPゴシック"/>
      <family val="3"/>
      <charset val="128"/>
    </font>
    <font>
      <sz val="9"/>
      <name val="BIZ UDPゴシック"/>
      <family val="3"/>
      <charset val="128"/>
    </font>
    <font>
      <sz val="20"/>
      <color theme="1"/>
      <name val="游ゴシック"/>
      <family val="2"/>
      <charset val="128"/>
      <scheme val="minor"/>
    </font>
    <font>
      <sz val="16"/>
      <name val="BIZ UDPゴシック"/>
      <family val="3"/>
      <charset val="128"/>
    </font>
    <font>
      <sz val="9"/>
      <color theme="0"/>
      <name val="BIZ UDPゴシック"/>
      <family val="3"/>
      <charset val="128"/>
    </font>
    <font>
      <sz val="20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b/>
      <sz val="9"/>
      <color indexed="10"/>
      <name val="MS P ゴシック"/>
      <family val="3"/>
      <charset val="128"/>
    </font>
    <font>
      <sz val="10"/>
      <name val="BIZ UDPゴシック"/>
      <family val="3"/>
      <charset val="128"/>
    </font>
    <font>
      <b/>
      <sz val="11"/>
      <name val="BIZ UDP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</fills>
  <borders count="88">
    <border>
      <left/>
      <right/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499984740745262"/>
      </top>
      <bottom/>
      <diagonal/>
    </border>
    <border>
      <left style="hair">
        <color theme="0" tint="-0.499984740745262"/>
      </left>
      <right/>
      <top style="thin">
        <color theme="0" tint="-0.499984740745262"/>
      </top>
      <bottom/>
      <diagonal/>
    </border>
    <border>
      <left/>
      <right style="hair">
        <color theme="0" tint="-0.499984740745262"/>
      </right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thin">
        <color theme="0" tint="-0.499984740745262"/>
      </bottom>
      <diagonal/>
    </border>
    <border>
      <left style="hair">
        <color theme="0" tint="-0.499984740745262"/>
      </left>
      <right/>
      <top/>
      <bottom style="thin">
        <color theme="0" tint="-0.499984740745262"/>
      </bottom>
      <diagonal/>
    </border>
    <border>
      <left/>
      <right style="hair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hair">
        <color theme="0" tint="-0.499984740745262"/>
      </left>
      <right/>
      <top style="thin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thin">
        <color theme="0" tint="-0.499984740745262"/>
      </bottom>
      <diagonal/>
    </border>
    <border>
      <left/>
      <right/>
      <top style="hair">
        <color theme="0" tint="-0.499984740745262"/>
      </top>
      <bottom style="thin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hair">
        <color theme="0" tint="-0.499984740745262"/>
      </left>
      <right/>
      <top/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/>
      <right style="thin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thin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hair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hair">
        <color theme="0" tint="-0.499984740745262"/>
      </right>
      <top/>
      <bottom/>
      <diagonal/>
    </border>
    <border>
      <left/>
      <right/>
      <top/>
      <bottom style="double">
        <color auto="1"/>
      </bottom>
      <diagonal/>
    </border>
    <border>
      <left/>
      <right/>
      <top/>
      <bottom style="hair">
        <color theme="0" tint="-0.499984740745262"/>
      </bottom>
      <diagonal/>
    </border>
    <border>
      <left/>
      <right/>
      <top style="hair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/>
      <top/>
      <bottom style="hair">
        <color theme="0" tint="-0.499984740745262"/>
      </bottom>
      <diagonal/>
    </border>
    <border>
      <left/>
      <right style="thin">
        <color theme="0" tint="-0.499984740745262"/>
      </right>
      <top/>
      <bottom style="hair">
        <color theme="0" tint="-0.499984740745262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0" tint="-0.499984740745262"/>
      </top>
      <bottom style="hair">
        <color auto="1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hair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hair">
        <color auto="1"/>
      </bottom>
      <diagonal/>
    </border>
    <border>
      <left style="thin">
        <color theme="0" tint="-0.499984740745262"/>
      </left>
      <right/>
      <top style="hair">
        <color theme="0" tint="-0.499984740745262"/>
      </top>
      <bottom/>
      <diagonal/>
    </border>
    <border>
      <left/>
      <right style="thin">
        <color theme="0" tint="-0.499984740745262"/>
      </right>
      <top style="hair">
        <color theme="0" tint="-0.499984740745262"/>
      </top>
      <bottom/>
      <diagonal/>
    </border>
    <border>
      <left/>
      <right/>
      <top style="mediumDashed">
        <color theme="0" tint="-0.34998626667073579"/>
      </top>
      <bottom/>
      <diagonal/>
    </border>
    <border>
      <left style="mediumDashed">
        <color auto="1"/>
      </left>
      <right/>
      <top style="mediumDashed">
        <color auto="1"/>
      </top>
      <bottom/>
      <diagonal/>
    </border>
    <border>
      <left/>
      <right/>
      <top style="mediumDashed">
        <color auto="1"/>
      </top>
      <bottom/>
      <diagonal/>
    </border>
    <border>
      <left/>
      <right style="mediumDashed">
        <color auto="1"/>
      </right>
      <top style="mediumDashed">
        <color auto="1"/>
      </top>
      <bottom/>
      <diagonal/>
    </border>
    <border>
      <left style="mediumDashed">
        <color auto="1"/>
      </left>
      <right/>
      <top/>
      <bottom style="mediumDashed">
        <color auto="1"/>
      </bottom>
      <diagonal/>
    </border>
    <border>
      <left/>
      <right/>
      <top/>
      <bottom style="mediumDashed">
        <color auto="1"/>
      </bottom>
      <diagonal/>
    </border>
    <border>
      <left/>
      <right style="mediumDashed">
        <color auto="1"/>
      </right>
      <top/>
      <bottom style="mediumDashed">
        <color auto="1"/>
      </bottom>
      <diagonal/>
    </border>
    <border>
      <left/>
      <right/>
      <top/>
      <bottom style="mediumDashed">
        <color theme="0" tint="-0.34998626667073579"/>
      </bottom>
      <diagonal/>
    </border>
    <border>
      <left style="double">
        <color theme="0" tint="-0.499984740745262"/>
      </left>
      <right/>
      <top style="thin">
        <color theme="0" tint="-0.499984740745262"/>
      </top>
      <bottom style="hair">
        <color theme="0" tint="-0.499984740745262"/>
      </bottom>
      <diagonal/>
    </border>
    <border>
      <left style="double">
        <color theme="0" tint="-0.499984740745262"/>
      </left>
      <right/>
      <top style="hair">
        <color theme="0" tint="-0.499984740745262"/>
      </top>
      <bottom style="thin">
        <color theme="0" tint="-0.499984740745262"/>
      </bottom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auto="1"/>
      </left>
      <right/>
      <top/>
      <bottom style="thin">
        <color theme="0" tint="-0.499984740745262"/>
      </bottom>
      <diagonal/>
    </border>
    <border>
      <left/>
      <right style="thin">
        <color auto="1"/>
      </right>
      <top style="hair">
        <color theme="0" tint="-0.499984740745262"/>
      </top>
      <bottom style="thin">
        <color theme="0" tint="-0.499984740745262"/>
      </bottom>
      <diagonal/>
    </border>
    <border>
      <left/>
      <right style="thin">
        <color auto="1"/>
      </right>
      <top/>
      <bottom style="thin">
        <color theme="0" tint="-0.499984740745262"/>
      </bottom>
      <diagonal/>
    </border>
    <border>
      <left style="thin">
        <color auto="1"/>
      </left>
      <right/>
      <top style="thin">
        <color theme="0" tint="-0.499984740745262"/>
      </top>
      <bottom style="hair">
        <color auto="1"/>
      </bottom>
      <diagonal/>
    </border>
  </borders>
  <cellStyleXfs count="2"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333">
    <xf numFmtId="0" fontId="0" fillId="0" borderId="0" xfId="0">
      <alignment vertical="center"/>
    </xf>
    <xf numFmtId="0" fontId="5" fillId="3" borderId="0" xfId="0" applyFont="1" applyFill="1" applyAlignment="1">
      <alignment horizontal="right"/>
    </xf>
    <xf numFmtId="0" fontId="5" fillId="3" borderId="0" xfId="0" applyFont="1" applyFill="1">
      <alignment vertical="center"/>
    </xf>
    <xf numFmtId="0" fontId="5" fillId="0" borderId="0" xfId="0" applyFont="1">
      <alignment vertical="center"/>
    </xf>
    <xf numFmtId="0" fontId="19" fillId="3" borderId="0" xfId="0" applyFont="1" applyFill="1" applyAlignment="1">
      <alignment horizontal="center" vertical="center"/>
    </xf>
    <xf numFmtId="0" fontId="5" fillId="0" borderId="72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22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14" fillId="0" borderId="0" xfId="1" applyBorder="1">
      <alignment vertical="center"/>
    </xf>
    <xf numFmtId="0" fontId="19" fillId="3" borderId="0" xfId="0" applyFont="1" applyFill="1">
      <alignment vertical="center"/>
    </xf>
    <xf numFmtId="0" fontId="26" fillId="0" borderId="0" xfId="0" applyFont="1" applyAlignment="1">
      <alignment horizontal="left" vertical="center"/>
    </xf>
    <xf numFmtId="0" fontId="3" fillId="3" borderId="0" xfId="0" applyFont="1" applyFill="1" applyAlignment="1">
      <alignment horizontal="right" shrinkToFit="1"/>
    </xf>
    <xf numFmtId="0" fontId="32" fillId="3" borderId="0" xfId="0" applyFont="1" applyFill="1" applyAlignment="1">
      <alignment horizontal="center" vertical="center" shrinkToFit="1"/>
    </xf>
    <xf numFmtId="0" fontId="3" fillId="3" borderId="0" xfId="0" applyFont="1" applyFill="1" applyAlignment="1">
      <alignment vertical="center" shrinkToFit="1"/>
    </xf>
    <xf numFmtId="0" fontId="5" fillId="3" borderId="34" xfId="0" applyFont="1" applyFill="1" applyBorder="1" applyAlignment="1">
      <alignment horizontal="center" vertical="center"/>
    </xf>
    <xf numFmtId="0" fontId="5" fillId="3" borderId="35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right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left" vertical="center" indent="1" shrinkToFit="1"/>
    </xf>
    <xf numFmtId="0" fontId="11" fillId="3" borderId="0" xfId="0" applyFont="1" applyFill="1" applyAlignment="1">
      <alignment horizontal="center" vertical="center" shrinkToFit="1"/>
    </xf>
    <xf numFmtId="0" fontId="10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 shrinkToFit="1"/>
    </xf>
    <xf numFmtId="0" fontId="5" fillId="3" borderId="47" xfId="0" applyFont="1" applyFill="1" applyBorder="1">
      <alignment vertical="center"/>
    </xf>
    <xf numFmtId="0" fontId="5" fillId="3" borderId="49" xfId="0" applyFont="1" applyFill="1" applyBorder="1">
      <alignment vertical="center"/>
    </xf>
    <xf numFmtId="0" fontId="5" fillId="0" borderId="48" xfId="0" applyFont="1" applyBorder="1" applyProtection="1">
      <alignment vertical="center"/>
      <protection locked="0"/>
    </xf>
    <xf numFmtId="0" fontId="5" fillId="0" borderId="48" xfId="0" applyFont="1" applyBorder="1" applyAlignment="1" applyProtection="1">
      <alignment horizontal="left" vertical="center"/>
      <protection locked="0"/>
    </xf>
    <xf numFmtId="0" fontId="5" fillId="0" borderId="49" xfId="0" applyFont="1" applyBorder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64" xfId="0" applyFont="1" applyBorder="1" applyAlignment="1" applyProtection="1">
      <alignment horizontal="left" vertical="center"/>
      <protection locked="0"/>
    </xf>
    <xf numFmtId="0" fontId="5" fillId="0" borderId="63" xfId="0" applyFont="1" applyBorder="1" applyAlignment="1" applyProtection="1">
      <alignment horizontal="left" vertical="center"/>
      <protection locked="0"/>
    </xf>
    <xf numFmtId="0" fontId="5" fillId="0" borderId="50" xfId="0" applyFont="1" applyBorder="1" applyAlignment="1" applyProtection="1">
      <alignment horizontal="left" vertical="center"/>
      <protection locked="0"/>
    </xf>
    <xf numFmtId="0" fontId="5" fillId="0" borderId="51" xfId="0" applyFont="1" applyBorder="1" applyAlignment="1" applyProtection="1">
      <alignment horizontal="left" vertical="center"/>
      <protection locked="0"/>
    </xf>
    <xf numFmtId="0" fontId="5" fillId="0" borderId="52" xfId="0" applyFont="1" applyBorder="1" applyAlignment="1" applyProtection="1">
      <alignment horizontal="left" vertical="center"/>
      <protection locked="0"/>
    </xf>
    <xf numFmtId="0" fontId="35" fillId="3" borderId="53" xfId="0" applyFont="1" applyFill="1" applyBorder="1" applyAlignment="1">
      <alignment horizontal="center" shrinkToFit="1"/>
    </xf>
    <xf numFmtId="0" fontId="33" fillId="3" borderId="53" xfId="0" applyFont="1" applyFill="1" applyBorder="1" applyAlignment="1">
      <alignment horizontal="center" shrinkToFit="1"/>
    </xf>
    <xf numFmtId="0" fontId="5" fillId="0" borderId="0" xfId="0" applyFont="1" applyAlignment="1"/>
    <xf numFmtId="0" fontId="3" fillId="0" borderId="82" xfId="0" applyFont="1" applyBorder="1" applyAlignment="1">
      <alignment horizontal="center" shrinkToFit="1"/>
    </xf>
    <xf numFmtId="0" fontId="34" fillId="3" borderId="82" xfId="0" applyFont="1" applyFill="1" applyBorder="1" applyAlignment="1">
      <alignment horizontal="left" shrinkToFit="1"/>
    </xf>
    <xf numFmtId="0" fontId="3" fillId="3" borderId="82" xfId="0" applyFont="1" applyFill="1" applyBorder="1" applyAlignment="1">
      <alignment horizontal="center" shrinkToFit="1"/>
    </xf>
    <xf numFmtId="0" fontId="40" fillId="3" borderId="82" xfId="0" applyFont="1" applyFill="1" applyBorder="1" applyAlignment="1">
      <alignment horizontal="center" shrinkToFit="1"/>
    </xf>
    <xf numFmtId="0" fontId="35" fillId="3" borderId="82" xfId="0" applyFont="1" applyFill="1" applyBorder="1" applyAlignment="1">
      <alignment horizontal="center" shrinkToFit="1"/>
    </xf>
    <xf numFmtId="0" fontId="36" fillId="3" borderId="82" xfId="0" applyFont="1" applyFill="1" applyBorder="1" applyAlignment="1">
      <alignment horizontal="center" shrinkToFit="1"/>
    </xf>
    <xf numFmtId="0" fontId="40" fillId="3" borderId="0" xfId="0" applyFont="1" applyFill="1" applyAlignment="1">
      <alignment horizontal="center" shrinkToFit="1"/>
    </xf>
    <xf numFmtId="0" fontId="33" fillId="3" borderId="0" xfId="0" applyFont="1" applyFill="1" applyAlignment="1">
      <alignment horizontal="center" shrinkToFit="1"/>
    </xf>
    <xf numFmtId="0" fontId="3" fillId="3" borderId="0" xfId="0" applyFont="1" applyFill="1" applyAlignment="1">
      <alignment horizontal="center" shrinkToFit="1"/>
    </xf>
    <xf numFmtId="0" fontId="3" fillId="0" borderId="0" xfId="0" applyFont="1" applyAlignment="1"/>
    <xf numFmtId="0" fontId="5" fillId="0" borderId="63" xfId="0" applyFont="1" applyBorder="1">
      <alignment vertical="center"/>
    </xf>
    <xf numFmtId="0" fontId="5" fillId="0" borderId="64" xfId="0" applyFont="1" applyBorder="1">
      <alignment vertical="center"/>
    </xf>
    <xf numFmtId="0" fontId="7" fillId="0" borderId="0" xfId="0" applyFont="1" applyAlignment="1">
      <alignment shrinkToFit="1"/>
    </xf>
    <xf numFmtId="0" fontId="3" fillId="0" borderId="62" xfId="0" applyFont="1" applyBorder="1">
      <alignment vertical="center"/>
    </xf>
    <xf numFmtId="0" fontId="5" fillId="0" borderId="47" xfId="0" applyFont="1" applyBorder="1">
      <alignment vertical="center"/>
    </xf>
    <xf numFmtId="0" fontId="0" fillId="0" borderId="48" xfId="0" applyBorder="1">
      <alignment vertical="center"/>
    </xf>
    <xf numFmtId="0" fontId="5" fillId="0" borderId="48" xfId="0" applyFont="1" applyBorder="1">
      <alignment vertical="center"/>
    </xf>
    <xf numFmtId="0" fontId="5" fillId="0" borderId="55" xfId="0" applyFont="1" applyBorder="1">
      <alignment vertical="center"/>
    </xf>
    <xf numFmtId="0" fontId="5" fillId="0" borderId="56" xfId="0" applyFont="1" applyBorder="1">
      <alignment vertical="center"/>
    </xf>
    <xf numFmtId="0" fontId="5" fillId="0" borderId="57" xfId="0" applyFont="1" applyBorder="1">
      <alignment vertical="center"/>
    </xf>
    <xf numFmtId="0" fontId="5" fillId="0" borderId="58" xfId="0" applyFont="1" applyBorder="1">
      <alignment vertical="center"/>
    </xf>
    <xf numFmtId="0" fontId="5" fillId="2" borderId="0" xfId="0" applyFont="1" applyFill="1">
      <alignment vertical="center"/>
    </xf>
    <xf numFmtId="0" fontId="5" fillId="0" borderId="59" xfId="0" applyFont="1" applyBorder="1">
      <alignment vertical="center"/>
    </xf>
    <xf numFmtId="0" fontId="5" fillId="3" borderId="60" xfId="0" applyFont="1" applyFill="1" applyBorder="1">
      <alignment vertical="center"/>
    </xf>
    <xf numFmtId="0" fontId="5" fillId="3" borderId="38" xfId="0" applyFont="1" applyFill="1" applyBorder="1">
      <alignment vertical="center"/>
    </xf>
    <xf numFmtId="0" fontId="5" fillId="3" borderId="61" xfId="0" applyFont="1" applyFill="1" applyBorder="1">
      <alignment vertical="center"/>
    </xf>
    <xf numFmtId="0" fontId="38" fillId="3" borderId="0" xfId="0" applyFont="1" applyFill="1" applyAlignment="1">
      <alignment vertical="center" shrinkToFit="1"/>
    </xf>
    <xf numFmtId="0" fontId="38" fillId="3" borderId="0" xfId="0" applyFont="1" applyFill="1">
      <alignment vertical="center"/>
    </xf>
    <xf numFmtId="0" fontId="8" fillId="0" borderId="10" xfId="0" applyFont="1" applyBorder="1" applyAlignment="1">
      <alignment vertical="center" shrinkToFit="1"/>
    </xf>
    <xf numFmtId="0" fontId="8" fillId="0" borderId="86" xfId="0" applyFont="1" applyBorder="1" applyAlignment="1">
      <alignment vertical="center" shrinkToFit="1"/>
    </xf>
    <xf numFmtId="0" fontId="8" fillId="0" borderId="24" xfId="0" applyFont="1" applyBorder="1" applyAlignment="1">
      <alignment vertical="center" shrinkToFit="1"/>
    </xf>
    <xf numFmtId="0" fontId="8" fillId="0" borderId="85" xfId="0" applyFont="1" applyBorder="1" applyAlignment="1">
      <alignment vertical="center" shrinkToFit="1"/>
    </xf>
    <xf numFmtId="0" fontId="18" fillId="3" borderId="63" xfId="0" applyFont="1" applyFill="1" applyBorder="1" applyAlignment="1">
      <alignment vertical="center" wrapText="1" shrinkToFit="1"/>
    </xf>
    <xf numFmtId="0" fontId="18" fillId="3" borderId="0" xfId="0" applyFont="1" applyFill="1" applyAlignment="1">
      <alignment vertical="center" wrapText="1" shrinkToFit="1"/>
    </xf>
    <xf numFmtId="0" fontId="44" fillId="3" borderId="0" xfId="0" applyFont="1" applyFill="1" applyAlignment="1">
      <alignment horizontal="left"/>
    </xf>
    <xf numFmtId="0" fontId="41" fillId="3" borderId="0" xfId="0" applyFont="1" applyFill="1" applyAlignment="1">
      <alignment horizontal="left"/>
    </xf>
    <xf numFmtId="176" fontId="44" fillId="3" borderId="0" xfId="0" applyNumberFormat="1" applyFont="1" applyFill="1" applyAlignment="1">
      <alignment horizontal="left"/>
    </xf>
    <xf numFmtId="0" fontId="46" fillId="3" borderId="5" xfId="0" applyFont="1" applyFill="1" applyBorder="1" applyAlignment="1">
      <alignment shrinkToFit="1"/>
    </xf>
    <xf numFmtId="176" fontId="42" fillId="3" borderId="5" xfId="0" applyNumberFormat="1" applyFont="1" applyFill="1" applyBorder="1" applyAlignment="1">
      <alignment shrinkToFit="1"/>
    </xf>
    <xf numFmtId="0" fontId="35" fillId="3" borderId="0" xfId="0" applyFont="1" applyFill="1" applyAlignment="1">
      <alignment vertical="center" shrinkToFit="1"/>
    </xf>
    <xf numFmtId="0" fontId="8" fillId="3" borderId="64" xfId="0" applyFont="1" applyFill="1" applyBorder="1" applyAlignment="1">
      <alignment vertical="center" shrinkToFit="1"/>
    </xf>
    <xf numFmtId="0" fontId="5" fillId="0" borderId="50" xfId="0" applyFont="1" applyBorder="1" applyAlignment="1">
      <alignment vertical="center" shrinkToFit="1"/>
    </xf>
    <xf numFmtId="0" fontId="5" fillId="0" borderId="51" xfId="0" applyFont="1" applyBorder="1" applyAlignment="1">
      <alignment vertical="center" shrinkToFit="1"/>
    </xf>
    <xf numFmtId="0" fontId="44" fillId="0" borderId="51" xfId="0" applyFont="1" applyBorder="1" applyAlignment="1">
      <alignment horizontal="left"/>
    </xf>
    <xf numFmtId="0" fontId="38" fillId="0" borderId="51" xfId="0" applyFont="1" applyBorder="1" applyAlignment="1">
      <alignment horizontal="left"/>
    </xf>
    <xf numFmtId="0" fontId="38" fillId="0" borderId="51" xfId="0" applyFont="1" applyBorder="1">
      <alignment vertical="center"/>
    </xf>
    <xf numFmtId="0" fontId="5" fillId="0" borderId="51" xfId="0" applyFont="1" applyBorder="1">
      <alignment vertical="center"/>
    </xf>
    <xf numFmtId="0" fontId="13" fillId="0" borderId="51" xfId="0" applyFont="1" applyBorder="1" applyAlignment="1">
      <alignment horizontal="right" vertical="center"/>
    </xf>
    <xf numFmtId="0" fontId="13" fillId="0" borderId="51" xfId="0" applyFont="1" applyBorder="1" applyAlignment="1">
      <alignment horizontal="center"/>
    </xf>
    <xf numFmtId="176" fontId="35" fillId="0" borderId="51" xfId="0" applyNumberFormat="1" applyFont="1" applyBorder="1" applyAlignment="1">
      <alignment shrinkToFit="1"/>
    </xf>
    <xf numFmtId="176" fontId="35" fillId="0" borderId="51" xfId="0" applyNumberFormat="1" applyFont="1" applyBorder="1" applyAlignment="1">
      <alignment horizontal="right" shrinkToFit="1"/>
    </xf>
    <xf numFmtId="0" fontId="13" fillId="0" borderId="52" xfId="0" applyFont="1" applyBorder="1" applyAlignment="1"/>
    <xf numFmtId="0" fontId="5" fillId="0" borderId="0" xfId="0" applyFont="1" applyAlignment="1">
      <alignment vertical="center" shrinkToFit="1"/>
    </xf>
    <xf numFmtId="0" fontId="47" fillId="0" borderId="53" xfId="0" applyFont="1" applyBorder="1" applyAlignment="1">
      <alignment horizontal="center" shrinkToFit="1"/>
    </xf>
    <xf numFmtId="0" fontId="4" fillId="3" borderId="0" xfId="0" applyFont="1" applyFill="1" applyAlignment="1">
      <alignment horizontal="left" shrinkToFit="1"/>
    </xf>
    <xf numFmtId="0" fontId="5" fillId="3" borderId="63" xfId="0" applyFont="1" applyFill="1" applyBorder="1">
      <alignment vertical="center"/>
    </xf>
    <xf numFmtId="0" fontId="5" fillId="3" borderId="48" xfId="0" applyFont="1" applyFill="1" applyBorder="1">
      <alignment vertical="center"/>
    </xf>
    <xf numFmtId="0" fontId="5" fillId="3" borderId="51" xfId="0" applyFont="1" applyFill="1" applyBorder="1">
      <alignment vertical="center"/>
    </xf>
    <xf numFmtId="0" fontId="9" fillId="3" borderId="49" xfId="0" applyFont="1" applyFill="1" applyBorder="1">
      <alignment vertical="center"/>
    </xf>
    <xf numFmtId="0" fontId="30" fillId="3" borderId="0" xfId="0" applyFont="1" applyFill="1">
      <alignment vertical="center"/>
    </xf>
    <xf numFmtId="0" fontId="18" fillId="3" borderId="0" xfId="0" applyFont="1" applyFill="1">
      <alignment vertical="center"/>
    </xf>
    <xf numFmtId="0" fontId="37" fillId="0" borderId="10" xfId="0" applyFont="1" applyBorder="1" applyAlignment="1">
      <alignment vertical="center" shrinkToFit="1"/>
    </xf>
    <xf numFmtId="0" fontId="37" fillId="0" borderId="86" xfId="0" applyFont="1" applyBorder="1" applyAlignment="1">
      <alignment vertical="center" shrinkToFit="1"/>
    </xf>
    <xf numFmtId="0" fontId="37" fillId="0" borderId="28" xfId="0" applyFont="1" applyBorder="1" applyAlignment="1">
      <alignment vertical="center" shrinkToFit="1"/>
    </xf>
    <xf numFmtId="176" fontId="46" fillId="3" borderId="0" xfId="0" applyNumberFormat="1" applyFont="1" applyFill="1" applyAlignment="1">
      <alignment vertical="center" shrinkToFit="1"/>
    </xf>
    <xf numFmtId="0" fontId="37" fillId="3" borderId="38" xfId="0" applyFont="1" applyFill="1" applyBorder="1" applyAlignment="1">
      <alignment vertical="center" shrinkToFit="1"/>
    </xf>
    <xf numFmtId="0" fontId="19" fillId="4" borderId="0" xfId="0" applyFont="1" applyFill="1" applyAlignment="1">
      <alignment horizontal="center" vertical="center"/>
    </xf>
    <xf numFmtId="0" fontId="12" fillId="0" borderId="73" xfId="0" applyFont="1" applyBorder="1" applyAlignment="1">
      <alignment horizontal="center" vertical="center"/>
    </xf>
    <xf numFmtId="0" fontId="12" fillId="0" borderId="74" xfId="0" applyFont="1" applyBorder="1" applyAlignment="1">
      <alignment horizontal="center" vertical="center"/>
    </xf>
    <xf numFmtId="0" fontId="12" fillId="0" borderId="75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43" xfId="0" applyFont="1" applyBorder="1" applyAlignment="1">
      <alignment horizontal="right" vertical="center" indent="2"/>
    </xf>
    <xf numFmtId="0" fontId="12" fillId="0" borderId="76" xfId="0" applyFont="1" applyBorder="1" applyAlignment="1">
      <alignment horizontal="center" vertical="center"/>
    </xf>
    <xf numFmtId="0" fontId="12" fillId="0" borderId="77" xfId="0" applyFont="1" applyBorder="1" applyAlignment="1">
      <alignment horizontal="center" vertical="center"/>
    </xf>
    <xf numFmtId="0" fontId="12" fillId="0" borderId="78" xfId="0" applyFont="1" applyBorder="1" applyAlignment="1">
      <alignment horizontal="center" vertical="center"/>
    </xf>
    <xf numFmtId="0" fontId="5" fillId="0" borderId="79" xfId="0" applyFont="1" applyBorder="1" applyAlignment="1">
      <alignment horizontal="center" vertical="center"/>
    </xf>
    <xf numFmtId="0" fontId="24" fillId="0" borderId="72" xfId="0" applyFont="1" applyBorder="1" applyAlignment="1">
      <alignment horizontal="center" vertical="center"/>
    </xf>
    <xf numFmtId="0" fontId="5" fillId="0" borderId="72" xfId="0" applyFont="1" applyBorder="1" applyAlignment="1">
      <alignment horizontal="center" vertical="center"/>
    </xf>
    <xf numFmtId="0" fontId="5" fillId="0" borderId="41" xfId="0" applyFont="1" applyBorder="1" applyAlignment="1">
      <alignment horizontal="right" vertical="center" indent="2"/>
    </xf>
    <xf numFmtId="0" fontId="5" fillId="0" borderId="33" xfId="0" applyFont="1" applyBorder="1" applyAlignment="1">
      <alignment horizontal="right" vertical="center" indent="2"/>
    </xf>
    <xf numFmtId="0" fontId="5" fillId="0" borderId="42" xfId="0" applyFont="1" applyBorder="1" applyAlignment="1">
      <alignment horizontal="right" vertical="center" indent="2"/>
    </xf>
    <xf numFmtId="0" fontId="26" fillId="0" borderId="0" xfId="0" applyFont="1" applyAlignment="1">
      <alignment horizontal="left" vertical="center"/>
    </xf>
    <xf numFmtId="0" fontId="15" fillId="4" borderId="0" xfId="0" applyFont="1" applyFill="1" applyAlignment="1">
      <alignment horizontal="center" vertical="center"/>
    </xf>
    <xf numFmtId="0" fontId="18" fillId="4" borderId="0" xfId="0" applyFont="1" applyFill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top" shrinkToFit="1"/>
    </xf>
    <xf numFmtId="0" fontId="9" fillId="0" borderId="10" xfId="0" applyFont="1" applyBorder="1" applyAlignment="1">
      <alignment horizontal="center" vertical="top" shrinkToFit="1"/>
    </xf>
    <xf numFmtId="0" fontId="3" fillId="0" borderId="69" xfId="0" applyFont="1" applyBorder="1" applyAlignment="1">
      <alignment horizontal="center" shrinkToFit="1"/>
    </xf>
    <xf numFmtId="0" fontId="3" fillId="0" borderId="53" xfId="0" applyFont="1" applyBorder="1" applyAlignment="1">
      <alignment horizontal="center" shrinkToFit="1"/>
    </xf>
    <xf numFmtId="0" fontId="34" fillId="2" borderId="53" xfId="0" applyFont="1" applyFill="1" applyBorder="1" applyAlignment="1" applyProtection="1">
      <alignment horizontal="left" shrinkToFit="1"/>
      <protection locked="0"/>
    </xf>
    <xf numFmtId="0" fontId="40" fillId="2" borderId="53" xfId="0" applyFont="1" applyFill="1" applyBorder="1" applyAlignment="1" applyProtection="1">
      <alignment horizontal="center" shrinkToFit="1"/>
      <protection locked="0"/>
    </xf>
    <xf numFmtId="0" fontId="3" fillId="0" borderId="10" xfId="0" applyFont="1" applyBorder="1" applyAlignment="1">
      <alignment horizontal="right" vertical="top" shrinkToFit="1"/>
    </xf>
    <xf numFmtId="0" fontId="3" fillId="0" borderId="40" xfId="0" applyFont="1" applyBorder="1" applyAlignment="1">
      <alignment horizontal="left" shrinkToFit="1"/>
    </xf>
    <xf numFmtId="0" fontId="3" fillId="0" borderId="10" xfId="0" applyFont="1" applyBorder="1" applyAlignment="1">
      <alignment horizontal="left" shrinkToFit="1"/>
    </xf>
    <xf numFmtId="0" fontId="3" fillId="0" borderId="40" xfId="0" applyFont="1" applyBorder="1" applyAlignment="1">
      <alignment horizontal="right" shrinkToFit="1"/>
    </xf>
    <xf numFmtId="176" fontId="36" fillId="0" borderId="40" xfId="0" applyNumberFormat="1" applyFont="1" applyBorder="1" applyAlignment="1">
      <alignment horizontal="right" vertical="center" shrinkToFit="1"/>
    </xf>
    <xf numFmtId="0" fontId="36" fillId="0" borderId="40" xfId="0" applyFont="1" applyBorder="1" applyAlignment="1">
      <alignment horizontal="right" vertical="center" shrinkToFit="1"/>
    </xf>
    <xf numFmtId="0" fontId="36" fillId="0" borderId="10" xfId="0" applyFont="1" applyBorder="1" applyAlignment="1">
      <alignment horizontal="right" vertical="center" shrinkToFit="1"/>
    </xf>
    <xf numFmtId="0" fontId="3" fillId="0" borderId="40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6" fillId="2" borderId="40" xfId="0" applyFont="1" applyFill="1" applyBorder="1" applyAlignment="1" applyProtection="1">
      <alignment horizontal="right" vertical="center" shrinkToFit="1"/>
      <protection locked="0"/>
    </xf>
    <xf numFmtId="0" fontId="36" fillId="2" borderId="10" xfId="0" applyFont="1" applyFill="1" applyBorder="1" applyAlignment="1" applyProtection="1">
      <alignment horizontal="right" vertical="center" shrinkToFit="1"/>
      <protection locked="0"/>
    </xf>
    <xf numFmtId="0" fontId="35" fillId="0" borderId="53" xfId="0" applyFont="1" applyBorder="1" applyAlignment="1">
      <alignment horizontal="center" shrinkToFit="1"/>
    </xf>
    <xf numFmtId="0" fontId="3" fillId="0" borderId="54" xfId="0" applyFont="1" applyBorder="1" applyAlignment="1">
      <alignment horizontal="center" shrinkToFit="1"/>
    </xf>
    <xf numFmtId="49" fontId="20" fillId="2" borderId="53" xfId="0" applyNumberFormat="1" applyFont="1" applyFill="1" applyBorder="1" applyAlignment="1" applyProtection="1">
      <alignment horizontal="center" shrinkToFit="1"/>
      <protection locked="0"/>
    </xf>
    <xf numFmtId="0" fontId="20" fillId="2" borderId="53" xfId="0" applyFont="1" applyFill="1" applyBorder="1" applyAlignment="1" applyProtection="1">
      <alignment horizontal="center" shrinkToFit="1"/>
      <protection locked="0"/>
    </xf>
    <xf numFmtId="0" fontId="35" fillId="2" borderId="39" xfId="0" applyFont="1" applyFill="1" applyBorder="1" applyAlignment="1" applyProtection="1">
      <alignment horizontal="center" vertical="center" shrinkToFit="1"/>
      <protection locked="0"/>
    </xf>
    <xf numFmtId="0" fontId="35" fillId="2" borderId="46" xfId="0" applyFont="1" applyFill="1" applyBorder="1" applyAlignment="1" applyProtection="1">
      <alignment horizontal="center" vertical="center" shrinkToFit="1"/>
      <protection locked="0"/>
    </xf>
    <xf numFmtId="0" fontId="36" fillId="2" borderId="53" xfId="0" applyFont="1" applyFill="1" applyBorder="1" applyAlignment="1" applyProtection="1">
      <alignment horizontal="center" shrinkToFit="1"/>
      <protection locked="0"/>
    </xf>
    <xf numFmtId="0" fontId="39" fillId="2" borderId="40" xfId="0" applyFont="1" applyFill="1" applyBorder="1" applyAlignment="1" applyProtection="1">
      <alignment horizontal="center" vertical="center" shrinkToFit="1"/>
      <protection locked="0"/>
    </xf>
    <xf numFmtId="0" fontId="39" fillId="2" borderId="71" xfId="0" applyFont="1" applyFill="1" applyBorder="1" applyAlignment="1" applyProtection="1">
      <alignment horizontal="center" vertical="center" shrinkToFit="1"/>
      <protection locked="0"/>
    </xf>
    <xf numFmtId="0" fontId="39" fillId="2" borderId="10" xfId="0" applyFont="1" applyFill="1" applyBorder="1" applyAlignment="1" applyProtection="1">
      <alignment horizontal="center" vertical="center" shrinkToFit="1"/>
      <protection locked="0"/>
    </xf>
    <xf numFmtId="0" fontId="39" fillId="2" borderId="28" xfId="0" applyFont="1" applyFill="1" applyBorder="1" applyAlignment="1" applyProtection="1">
      <alignment horizontal="center" vertical="center" shrinkToFit="1"/>
      <protection locked="0"/>
    </xf>
    <xf numFmtId="0" fontId="37" fillId="3" borderId="0" xfId="0" applyFont="1" applyFill="1" applyAlignment="1">
      <alignment horizontal="left" shrinkToFit="1"/>
    </xf>
    <xf numFmtId="0" fontId="37" fillId="3" borderId="29" xfId="0" applyFont="1" applyFill="1" applyBorder="1" applyAlignment="1">
      <alignment horizontal="left" shrinkToFit="1"/>
    </xf>
    <xf numFmtId="0" fontId="25" fillId="5" borderId="0" xfId="0" applyFont="1" applyFill="1" applyAlignment="1">
      <alignment horizontal="center" vertical="center"/>
    </xf>
    <xf numFmtId="0" fontId="5" fillId="0" borderId="50" xfId="0" applyFont="1" applyBorder="1" applyAlignment="1" applyProtection="1">
      <alignment horizontal="left" vertical="center" indent="1" shrinkToFit="1"/>
      <protection locked="0"/>
    </xf>
    <xf numFmtId="0" fontId="5" fillId="0" borderId="51" xfId="0" applyFont="1" applyBorder="1" applyAlignment="1" applyProtection="1">
      <alignment horizontal="left" vertical="center" indent="1" shrinkToFit="1"/>
      <protection locked="0"/>
    </xf>
    <xf numFmtId="0" fontId="5" fillId="0" borderId="52" xfId="0" applyFont="1" applyBorder="1" applyAlignment="1" applyProtection="1">
      <alignment horizontal="left" vertical="center" indent="1" shrinkToFit="1"/>
      <protection locked="0"/>
    </xf>
    <xf numFmtId="0" fontId="8" fillId="0" borderId="82" xfId="0" applyFont="1" applyBorder="1" applyAlignment="1">
      <alignment horizontal="right" vertical="center" shrinkToFit="1"/>
    </xf>
    <xf numFmtId="0" fontId="8" fillId="0" borderId="39" xfId="0" applyFont="1" applyBorder="1" applyAlignment="1">
      <alignment horizontal="right" vertical="center" shrinkToFit="1"/>
    </xf>
    <xf numFmtId="0" fontId="5" fillId="2" borderId="82" xfId="0" applyFont="1" applyFill="1" applyBorder="1" applyAlignment="1" applyProtection="1">
      <alignment horizontal="center" vertical="center" shrinkToFit="1"/>
      <protection locked="0"/>
    </xf>
    <xf numFmtId="0" fontId="5" fillId="2" borderId="39" xfId="0" applyFont="1" applyFill="1" applyBorder="1" applyAlignment="1" applyProtection="1">
      <alignment horizontal="center" vertical="center" shrinkToFit="1"/>
      <protection locked="0"/>
    </xf>
    <xf numFmtId="0" fontId="44" fillId="2" borderId="82" xfId="0" applyFont="1" applyFill="1" applyBorder="1" applyAlignment="1" applyProtection="1">
      <alignment horizontal="left" vertical="center" shrinkToFit="1"/>
      <protection locked="0"/>
    </xf>
    <xf numFmtId="0" fontId="44" fillId="2" borderId="39" xfId="0" applyFont="1" applyFill="1" applyBorder="1" applyAlignment="1" applyProtection="1">
      <alignment horizontal="left" vertical="center" shrinkToFit="1"/>
      <protection locked="0"/>
    </xf>
    <xf numFmtId="0" fontId="18" fillId="5" borderId="47" xfId="0" applyFont="1" applyFill="1" applyBorder="1" applyAlignment="1">
      <alignment horizontal="center" vertical="center" shrinkToFit="1"/>
    </xf>
    <xf numFmtId="0" fontId="18" fillId="5" borderId="48" xfId="0" applyFont="1" applyFill="1" applyBorder="1" applyAlignment="1">
      <alignment horizontal="center" vertical="center" shrinkToFit="1"/>
    </xf>
    <xf numFmtId="0" fontId="18" fillId="5" borderId="49" xfId="0" applyFont="1" applyFill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0" fontId="8" fillId="0" borderId="45" xfId="0" applyFont="1" applyBorder="1" applyAlignment="1">
      <alignment horizontal="center" vertical="center" shrinkToFit="1"/>
    </xf>
    <xf numFmtId="0" fontId="8" fillId="0" borderId="39" xfId="0" applyFont="1" applyBorder="1" applyAlignment="1">
      <alignment horizontal="center" vertical="center" shrinkToFit="1"/>
    </xf>
    <xf numFmtId="0" fontId="3" fillId="0" borderId="0" xfId="0" applyFont="1" applyAlignment="1">
      <alignment horizontal="right" vertical="top" shrinkToFit="1"/>
    </xf>
    <xf numFmtId="0" fontId="5" fillId="0" borderId="47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5" fillId="0" borderId="66" xfId="0" applyFont="1" applyBorder="1" applyAlignment="1" applyProtection="1">
      <alignment horizontal="left" vertical="center" indent="1" shrinkToFit="1"/>
      <protection locked="0"/>
    </xf>
    <xf numFmtId="0" fontId="5" fillId="0" borderId="65" xfId="0" applyFont="1" applyBorder="1" applyAlignment="1" applyProtection="1">
      <alignment horizontal="left" vertical="center" indent="1" shrinkToFit="1"/>
      <protection locked="0"/>
    </xf>
    <xf numFmtId="0" fontId="38" fillId="2" borderId="39" xfId="0" applyFont="1" applyFill="1" applyBorder="1" applyAlignment="1" applyProtection="1">
      <alignment horizontal="center" vertical="center" shrinkToFit="1"/>
      <protection locked="0"/>
    </xf>
    <xf numFmtId="0" fontId="3" fillId="0" borderId="70" xfId="0" applyFont="1" applyBorder="1" applyAlignment="1">
      <alignment horizontal="center" shrinkToFit="1"/>
    </xf>
    <xf numFmtId="0" fontId="3" fillId="0" borderId="40" xfId="0" applyFont="1" applyBorder="1" applyAlignment="1">
      <alignment horizontal="center" shrinkToFit="1"/>
    </xf>
    <xf numFmtId="0" fontId="13" fillId="0" borderId="87" xfId="0" applyFont="1" applyBorder="1" applyAlignment="1">
      <alignment horizontal="center" vertical="center"/>
    </xf>
    <xf numFmtId="0" fontId="13" fillId="0" borderId="53" xfId="0" applyFont="1" applyBorder="1" applyAlignment="1">
      <alignment horizontal="center" vertical="center"/>
    </xf>
    <xf numFmtId="0" fontId="13" fillId="0" borderId="54" xfId="0" applyFont="1" applyBorder="1" applyAlignment="1">
      <alignment horizontal="center" vertical="center"/>
    </xf>
    <xf numFmtId="0" fontId="13" fillId="0" borderId="80" xfId="0" applyFont="1" applyBorder="1" applyAlignment="1">
      <alignment horizontal="center" vertical="center" shrinkToFit="1"/>
    </xf>
    <xf numFmtId="0" fontId="13" fillId="0" borderId="44" xfId="0" applyFont="1" applyBorder="1" applyAlignment="1">
      <alignment horizontal="center" vertical="center" shrinkToFit="1"/>
    </xf>
    <xf numFmtId="0" fontId="13" fillId="0" borderId="83" xfId="0" applyFont="1" applyBorder="1" applyAlignment="1">
      <alignment horizontal="center" vertical="center" shrinkToFit="1"/>
    </xf>
    <xf numFmtId="176" fontId="7" fillId="0" borderId="81" xfId="0" applyNumberFormat="1" applyFont="1" applyBorder="1" applyAlignment="1">
      <alignment horizontal="right" vertical="center" shrinkToFit="1"/>
    </xf>
    <xf numFmtId="176" fontId="7" fillId="0" borderId="24" xfId="0" applyNumberFormat="1" applyFont="1" applyBorder="1" applyAlignment="1">
      <alignment horizontal="right" vertical="center" shrinkToFit="1"/>
    </xf>
    <xf numFmtId="0" fontId="7" fillId="0" borderId="24" xfId="0" applyFont="1" applyBorder="1" applyAlignment="1">
      <alignment horizontal="right" vertical="center" shrinkToFit="1"/>
    </xf>
    <xf numFmtId="0" fontId="7" fillId="0" borderId="84" xfId="0" applyFont="1" applyBorder="1" applyAlignment="1">
      <alignment horizontal="right" vertical="center" shrinkToFit="1"/>
    </xf>
    <xf numFmtId="0" fontId="7" fillId="0" borderId="10" xfId="0" applyFont="1" applyBorder="1" applyAlignment="1">
      <alignment horizontal="right" vertical="center" shrinkToFit="1"/>
    </xf>
    <xf numFmtId="176" fontId="35" fillId="0" borderId="10" xfId="0" applyNumberFormat="1" applyFont="1" applyBorder="1" applyAlignment="1">
      <alignment horizontal="right" vertical="center" shrinkToFit="1"/>
    </xf>
    <xf numFmtId="0" fontId="35" fillId="0" borderId="10" xfId="0" applyFont="1" applyBorder="1" applyAlignment="1">
      <alignment horizontal="right" vertical="center" shrinkToFit="1"/>
    </xf>
    <xf numFmtId="0" fontId="5" fillId="0" borderId="67" xfId="0" applyFont="1" applyBorder="1" applyAlignment="1" applyProtection="1">
      <alignment horizontal="left" vertical="center" indent="1" shrinkToFit="1"/>
      <protection locked="0"/>
    </xf>
    <xf numFmtId="0" fontId="5" fillId="0" borderId="62" xfId="0" applyFont="1" applyBorder="1" applyAlignment="1" applyProtection="1">
      <alignment horizontal="left" vertical="center" indent="1" shrinkToFit="1"/>
      <protection locked="0"/>
    </xf>
    <xf numFmtId="0" fontId="5" fillId="0" borderId="68" xfId="0" applyFont="1" applyBorder="1" applyAlignment="1" applyProtection="1">
      <alignment horizontal="left" vertical="center" indent="1" shrinkToFit="1"/>
      <protection locked="0"/>
    </xf>
    <xf numFmtId="0" fontId="35" fillId="3" borderId="5" xfId="0" applyFont="1" applyFill="1" applyBorder="1" applyAlignment="1">
      <alignment horizontal="right" shrinkToFit="1"/>
    </xf>
    <xf numFmtId="0" fontId="46" fillId="3" borderId="0" xfId="0" applyFont="1" applyFill="1" applyAlignment="1">
      <alignment horizontal="right"/>
    </xf>
    <xf numFmtId="176" fontId="42" fillId="3" borderId="0" xfId="0" applyNumberFormat="1" applyFont="1" applyFill="1" applyAlignment="1">
      <alignment horizontal="left" shrinkToFit="1"/>
    </xf>
    <xf numFmtId="0" fontId="49" fillId="0" borderId="69" xfId="0" applyFont="1" applyBorder="1" applyAlignment="1">
      <alignment horizontal="center" vertical="center"/>
    </xf>
    <xf numFmtId="0" fontId="49" fillId="0" borderId="53" xfId="0" applyFont="1" applyBorder="1" applyAlignment="1">
      <alignment horizontal="center" vertical="center"/>
    </xf>
    <xf numFmtId="0" fontId="49" fillId="0" borderId="54" xfId="0" applyFont="1" applyBorder="1" applyAlignment="1">
      <alignment horizontal="center" vertical="center"/>
    </xf>
    <xf numFmtId="0" fontId="49" fillId="0" borderId="87" xfId="0" applyFont="1" applyBorder="1" applyAlignment="1">
      <alignment horizontal="center" vertical="center"/>
    </xf>
    <xf numFmtId="0" fontId="49" fillId="3" borderId="0" xfId="0" applyFont="1" applyFill="1" applyAlignment="1">
      <alignment horizontal="center" vertical="center" shrinkToFit="1"/>
    </xf>
    <xf numFmtId="0" fontId="46" fillId="0" borderId="6" xfId="0" applyFont="1" applyBorder="1" applyAlignment="1">
      <alignment horizontal="right" vertical="center" shrinkToFit="1"/>
    </xf>
    <xf numFmtId="0" fontId="46" fillId="0" borderId="10" xfId="0" applyFont="1" applyBorder="1" applyAlignment="1">
      <alignment horizontal="right" vertical="center" shrinkToFit="1"/>
    </xf>
    <xf numFmtId="176" fontId="44" fillId="0" borderId="10" xfId="0" applyNumberFormat="1" applyFont="1" applyBorder="1" applyAlignment="1">
      <alignment horizontal="right" vertical="center" shrinkToFit="1"/>
    </xf>
    <xf numFmtId="0" fontId="44" fillId="0" borderId="10" xfId="0" applyFont="1" applyBorder="1" applyAlignment="1">
      <alignment horizontal="right" vertical="center" shrinkToFit="1"/>
    </xf>
    <xf numFmtId="0" fontId="50" fillId="0" borderId="51" xfId="0" applyFont="1" applyBorder="1" applyAlignment="1">
      <alignment horizontal="right" vertical="top" shrinkToFit="1"/>
    </xf>
    <xf numFmtId="0" fontId="18" fillId="5" borderId="41" xfId="0" applyFont="1" applyFill="1" applyBorder="1" applyAlignment="1">
      <alignment horizontal="center" vertical="center"/>
    </xf>
    <xf numFmtId="0" fontId="18" fillId="5" borderId="33" xfId="0" applyFont="1" applyFill="1" applyBorder="1" applyAlignment="1">
      <alignment horizontal="center" vertical="center"/>
    </xf>
    <xf numFmtId="0" fontId="18" fillId="5" borderId="42" xfId="0" applyFont="1" applyFill="1" applyBorder="1" applyAlignment="1">
      <alignment horizontal="center" vertical="center"/>
    </xf>
    <xf numFmtId="176" fontId="46" fillId="3" borderId="38" xfId="0" applyNumberFormat="1" applyFont="1" applyFill="1" applyBorder="1" applyAlignment="1">
      <alignment horizontal="right" vertical="center" shrinkToFit="1"/>
    </xf>
    <xf numFmtId="0" fontId="46" fillId="0" borderId="84" xfId="0" applyFont="1" applyBorder="1" applyAlignment="1">
      <alignment horizontal="right" vertical="center" shrinkToFit="1"/>
    </xf>
    <xf numFmtId="0" fontId="29" fillId="3" borderId="50" xfId="0" applyFont="1" applyFill="1" applyBorder="1" applyAlignment="1">
      <alignment horizontal="left" vertical="top"/>
    </xf>
    <xf numFmtId="0" fontId="29" fillId="3" borderId="51" xfId="0" applyFont="1" applyFill="1" applyBorder="1" applyAlignment="1">
      <alignment horizontal="left" vertical="top"/>
    </xf>
    <xf numFmtId="0" fontId="29" fillId="3" borderId="52" xfId="0" applyFont="1" applyFill="1" applyBorder="1" applyAlignment="1">
      <alignment horizontal="left" vertical="top"/>
    </xf>
    <xf numFmtId="0" fontId="5" fillId="3" borderId="0" xfId="0" applyFont="1" applyFill="1" applyAlignment="1">
      <alignment horizontal="center" vertical="center"/>
    </xf>
    <xf numFmtId="0" fontId="10" fillId="3" borderId="15" xfId="0" applyFont="1" applyFill="1" applyBorder="1" applyAlignment="1" applyProtection="1">
      <alignment horizontal="center" vertical="center"/>
      <protection locked="0"/>
    </xf>
    <xf numFmtId="0" fontId="11" fillId="3" borderId="15" xfId="0" applyFont="1" applyFill="1" applyBorder="1" applyAlignment="1" applyProtection="1">
      <alignment horizontal="center" vertical="center" shrinkToFit="1"/>
      <protection locked="0"/>
    </xf>
    <xf numFmtId="0" fontId="12" fillId="3" borderId="20" xfId="0" applyFont="1" applyFill="1" applyBorder="1" applyAlignment="1" applyProtection="1">
      <alignment horizontal="center" vertical="center" shrinkToFit="1"/>
      <protection locked="0"/>
    </xf>
    <xf numFmtId="0" fontId="12" fillId="3" borderId="31" xfId="0" applyFont="1" applyFill="1" applyBorder="1" applyAlignment="1" applyProtection="1">
      <alignment horizontal="center" vertical="center" shrinkToFit="1"/>
      <protection locked="0"/>
    </xf>
    <xf numFmtId="0" fontId="9" fillId="3" borderId="6" xfId="0" applyFont="1" applyFill="1" applyBorder="1" applyAlignment="1">
      <alignment horizontal="right"/>
    </xf>
    <xf numFmtId="0" fontId="9" fillId="3" borderId="28" xfId="0" applyFont="1" applyFill="1" applyBorder="1" applyAlignment="1">
      <alignment horizontal="right"/>
    </xf>
    <xf numFmtId="0" fontId="10" fillId="3" borderId="17" xfId="0" applyFont="1" applyFill="1" applyBorder="1" applyAlignment="1" applyProtection="1">
      <alignment horizontal="left" vertical="center" indent="1" shrinkToFit="1"/>
      <protection locked="0"/>
    </xf>
    <xf numFmtId="0" fontId="10" fillId="3" borderId="17" xfId="0" applyFont="1" applyFill="1" applyBorder="1" applyAlignment="1" applyProtection="1">
      <alignment horizontal="center" vertical="center"/>
      <protection locked="0"/>
    </xf>
    <xf numFmtId="0" fontId="12" fillId="3" borderId="23" xfId="0" applyFont="1" applyFill="1" applyBorder="1" applyAlignment="1" applyProtection="1">
      <alignment horizontal="center" vertical="center" shrinkToFit="1"/>
      <protection locked="0"/>
    </xf>
    <xf numFmtId="0" fontId="12" fillId="3" borderId="32" xfId="0" applyFont="1" applyFill="1" applyBorder="1" applyAlignment="1" applyProtection="1">
      <alignment horizontal="center" vertical="center" shrinkToFit="1"/>
      <protection locked="0"/>
    </xf>
    <xf numFmtId="0" fontId="9" fillId="3" borderId="0" xfId="0" applyFont="1" applyFill="1" applyAlignment="1">
      <alignment horizontal="center" vertical="center"/>
    </xf>
    <xf numFmtId="0" fontId="31" fillId="3" borderId="0" xfId="0" applyFont="1" applyFill="1" applyAlignment="1">
      <alignment horizontal="center" vertical="center"/>
    </xf>
    <xf numFmtId="0" fontId="30" fillId="3" borderId="0" xfId="0" applyFont="1" applyFill="1" applyAlignment="1">
      <alignment horizontal="center" vertical="center"/>
    </xf>
    <xf numFmtId="0" fontId="10" fillId="3" borderId="15" xfId="0" applyFont="1" applyFill="1" applyBorder="1" applyAlignment="1" applyProtection="1">
      <alignment horizontal="left" vertical="center" indent="1" shrinkToFit="1"/>
      <protection locked="0"/>
    </xf>
    <xf numFmtId="0" fontId="11" fillId="3" borderId="17" xfId="0" applyFont="1" applyFill="1" applyBorder="1" applyAlignment="1" applyProtection="1">
      <alignment horizontal="center" vertical="center" shrinkToFit="1"/>
      <protection locked="0"/>
    </xf>
    <xf numFmtId="0" fontId="11" fillId="3" borderId="20" xfId="0" applyFont="1" applyFill="1" applyBorder="1" applyAlignment="1" applyProtection="1">
      <alignment horizontal="center" vertical="center" shrinkToFit="1"/>
      <protection locked="0"/>
    </xf>
    <xf numFmtId="0" fontId="11" fillId="3" borderId="21" xfId="0" applyFont="1" applyFill="1" applyBorder="1" applyAlignment="1" applyProtection="1">
      <alignment horizontal="center" vertical="center" shrinkToFit="1"/>
      <protection locked="0"/>
    </xf>
    <xf numFmtId="0" fontId="11" fillId="3" borderId="22" xfId="0" applyFont="1" applyFill="1" applyBorder="1" applyAlignment="1" applyProtection="1">
      <alignment horizontal="center" vertical="center" shrinkToFit="1"/>
      <protection locked="0"/>
    </xf>
    <xf numFmtId="0" fontId="5" fillId="3" borderId="1" xfId="0" applyFont="1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10" fillId="3" borderId="12" xfId="0" applyFont="1" applyFill="1" applyBorder="1" applyAlignment="1" applyProtection="1">
      <alignment horizontal="left" vertical="center" indent="1" shrinkToFit="1"/>
      <protection locked="0"/>
    </xf>
    <xf numFmtId="0" fontId="10" fillId="3" borderId="12" xfId="0" applyFont="1" applyFill="1" applyBorder="1" applyAlignment="1" applyProtection="1">
      <alignment horizontal="center" vertical="center"/>
      <protection locked="0"/>
    </xf>
    <xf numFmtId="0" fontId="12" fillId="3" borderId="18" xfId="0" applyFont="1" applyFill="1" applyBorder="1" applyAlignment="1" applyProtection="1">
      <alignment horizontal="center" vertical="center" shrinkToFit="1"/>
      <protection locked="0"/>
    </xf>
    <xf numFmtId="0" fontId="12" fillId="3" borderId="30" xfId="0" applyFont="1" applyFill="1" applyBorder="1" applyAlignment="1" applyProtection="1">
      <alignment horizontal="center" vertical="center" shrinkToFit="1"/>
      <protection locked="0"/>
    </xf>
    <xf numFmtId="0" fontId="11" fillId="3" borderId="12" xfId="0" applyFont="1" applyFill="1" applyBorder="1" applyAlignment="1" applyProtection="1">
      <alignment horizontal="center" vertical="center" shrinkToFit="1"/>
      <protection locked="0"/>
    </xf>
    <xf numFmtId="0" fontId="11" fillId="3" borderId="23" xfId="0" applyFont="1" applyFill="1" applyBorder="1" applyAlignment="1" applyProtection="1">
      <alignment horizontal="center" vertical="center" shrinkToFit="1"/>
      <protection locked="0"/>
    </xf>
    <xf numFmtId="0" fontId="11" fillId="3" borderId="24" xfId="0" applyFont="1" applyFill="1" applyBorder="1" applyAlignment="1" applyProtection="1">
      <alignment horizontal="center" vertical="center" shrinkToFit="1"/>
      <protection locked="0"/>
    </xf>
    <xf numFmtId="0" fontId="11" fillId="3" borderId="25" xfId="0" applyFont="1" applyFill="1" applyBorder="1" applyAlignment="1" applyProtection="1">
      <alignment horizontal="center" vertical="center" shrinkToFit="1"/>
      <protection locked="0"/>
    </xf>
    <xf numFmtId="0" fontId="11" fillId="3" borderId="18" xfId="0" applyFont="1" applyFill="1" applyBorder="1" applyAlignment="1" applyProtection="1">
      <alignment horizontal="center" vertical="center" shrinkToFit="1"/>
      <protection locked="0"/>
    </xf>
    <xf numFmtId="0" fontId="11" fillId="3" borderId="44" xfId="0" applyFont="1" applyFill="1" applyBorder="1" applyAlignment="1" applyProtection="1">
      <alignment horizontal="center" vertical="center" shrinkToFit="1"/>
      <protection locked="0"/>
    </xf>
    <xf numFmtId="0" fontId="11" fillId="3" borderId="19" xfId="0" applyFont="1" applyFill="1" applyBorder="1" applyAlignment="1" applyProtection="1">
      <alignment horizontal="center" vertical="center" shrinkToFit="1"/>
      <protection locked="0"/>
    </xf>
    <xf numFmtId="0" fontId="9" fillId="3" borderId="7" xfId="0" applyFont="1" applyFill="1" applyBorder="1" applyAlignment="1">
      <alignment horizontal="center" vertical="center" shrinkToFit="1"/>
    </xf>
    <xf numFmtId="0" fontId="8" fillId="3" borderId="7" xfId="0" applyFont="1" applyFill="1" applyBorder="1" applyAlignment="1">
      <alignment horizontal="center" vertical="center" shrinkToFit="1"/>
    </xf>
    <xf numFmtId="0" fontId="8" fillId="3" borderId="3" xfId="0" applyFont="1" applyFill="1" applyBorder="1" applyAlignment="1">
      <alignment horizontal="center" vertical="center" shrinkToFit="1"/>
    </xf>
    <xf numFmtId="0" fontId="8" fillId="3" borderId="4" xfId="0" applyFont="1" applyFill="1" applyBorder="1" applyAlignment="1">
      <alignment horizontal="center" vertical="center" shrinkToFit="1"/>
    </xf>
    <xf numFmtId="0" fontId="8" fillId="3" borderId="8" xfId="0" applyFont="1" applyFill="1" applyBorder="1" applyAlignment="1">
      <alignment horizontal="center" vertical="center" shrinkToFit="1"/>
    </xf>
    <xf numFmtId="0" fontId="8" fillId="3" borderId="9" xfId="0" applyFont="1" applyFill="1" applyBorder="1" applyAlignment="1">
      <alignment horizontal="center" vertical="center" shrinkToFi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shrinkToFit="1"/>
    </xf>
    <xf numFmtId="0" fontId="3" fillId="3" borderId="27" xfId="0" applyFont="1" applyFill="1" applyBorder="1" applyAlignment="1">
      <alignment horizontal="center" vertical="center" shrinkToFit="1"/>
    </xf>
    <xf numFmtId="0" fontId="3" fillId="3" borderId="13" xfId="0" applyFont="1" applyFill="1" applyBorder="1" applyAlignment="1">
      <alignment horizontal="center" vertical="center" shrinkToFit="1"/>
    </xf>
    <xf numFmtId="0" fontId="3" fillId="3" borderId="29" xfId="0" applyFont="1" applyFill="1" applyBorder="1" applyAlignment="1">
      <alignment horizontal="center" vertical="center" shrinkToFit="1"/>
    </xf>
    <xf numFmtId="0" fontId="3" fillId="3" borderId="36" xfId="0" applyFont="1" applyFill="1" applyBorder="1" applyAlignment="1">
      <alignment horizontal="center" vertical="center" shrinkToFit="1"/>
    </xf>
    <xf numFmtId="0" fontId="3" fillId="3" borderId="37" xfId="0" applyFont="1" applyFill="1" applyBorder="1" applyAlignment="1">
      <alignment horizontal="center" vertical="center" shrinkToFit="1"/>
    </xf>
    <xf numFmtId="0" fontId="3" fillId="3" borderId="2" xfId="0" applyFont="1" applyFill="1" applyBorder="1" applyAlignment="1">
      <alignment horizontal="center" vertical="center" shrinkToFit="1"/>
    </xf>
    <xf numFmtId="0" fontId="8" fillId="3" borderId="27" xfId="0" applyFont="1" applyFill="1" applyBorder="1" applyAlignment="1">
      <alignment horizontal="center" vertical="center" shrinkToFit="1"/>
    </xf>
    <xf numFmtId="0" fontId="8" fillId="3" borderId="26" xfId="0" applyFont="1" applyFill="1" applyBorder="1" applyAlignment="1">
      <alignment horizontal="center" vertical="center" shrinkToFit="1"/>
    </xf>
    <xf numFmtId="0" fontId="8" fillId="3" borderId="29" xfId="0" applyFont="1" applyFill="1" applyBorder="1" applyAlignment="1">
      <alignment horizontal="center" vertical="center" shrinkToFit="1"/>
    </xf>
    <xf numFmtId="0" fontId="33" fillId="3" borderId="51" xfId="0" applyFont="1" applyFill="1" applyBorder="1" applyAlignment="1">
      <alignment horizontal="right" indent="1" shrinkToFit="1"/>
    </xf>
    <xf numFmtId="0" fontId="4" fillId="3" borderId="51" xfId="0" applyFont="1" applyFill="1" applyBorder="1" applyAlignment="1">
      <alignment horizontal="center" shrinkToFit="1"/>
    </xf>
    <xf numFmtId="0" fontId="7" fillId="3" borderId="0" xfId="0" applyFont="1" applyFill="1" applyAlignment="1">
      <alignment horizontal="right" shrinkToFit="1"/>
    </xf>
    <xf numFmtId="0" fontId="6" fillId="3" borderId="0" xfId="0" applyFont="1" applyFill="1" applyAlignment="1">
      <alignment horizontal="center" shrinkToFit="1"/>
    </xf>
    <xf numFmtId="0" fontId="4" fillId="3" borderId="0" xfId="0" applyFont="1" applyFill="1" applyAlignment="1">
      <alignment horizontal="left" shrinkToFit="1"/>
    </xf>
    <xf numFmtId="0" fontId="45" fillId="5" borderId="8" xfId="0" applyFont="1" applyFill="1" applyBorder="1" applyAlignment="1">
      <alignment horizontal="center" vertical="center" shrinkToFit="1"/>
    </xf>
    <xf numFmtId="0" fontId="45" fillId="5" borderId="10" xfId="0" applyFont="1" applyFill="1" applyBorder="1" applyAlignment="1">
      <alignment horizontal="center" vertical="center" shrinkToFit="1"/>
    </xf>
    <xf numFmtId="0" fontId="45" fillId="5" borderId="9" xfId="0" applyFont="1" applyFill="1" applyBorder="1" applyAlignment="1">
      <alignment horizontal="center" vertical="center" shrinkToFit="1"/>
    </xf>
    <xf numFmtId="0" fontId="5" fillId="3" borderId="50" xfId="0" applyFont="1" applyFill="1" applyBorder="1" applyAlignment="1">
      <alignment horizontal="center" vertical="center"/>
    </xf>
    <xf numFmtId="0" fontId="5" fillId="3" borderId="51" xfId="0" applyFont="1" applyFill="1" applyBorder="1" applyAlignment="1">
      <alignment horizontal="center" vertical="center"/>
    </xf>
    <xf numFmtId="0" fontId="5" fillId="3" borderId="52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shrinkToFit="1"/>
    </xf>
    <xf numFmtId="0" fontId="5" fillId="0" borderId="0" xfId="0" applyFont="1" applyAlignment="1">
      <alignment horizontal="left" vertical="center"/>
    </xf>
    <xf numFmtId="0" fontId="5" fillId="0" borderId="49" xfId="0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0" fontId="40" fillId="3" borderId="53" xfId="0" applyFont="1" applyFill="1" applyBorder="1" applyAlignment="1">
      <alignment horizontal="center" shrinkToFit="1"/>
    </xf>
    <xf numFmtId="0" fontId="3" fillId="3" borderId="53" xfId="0" applyFont="1" applyFill="1" applyBorder="1" applyAlignment="1">
      <alignment horizontal="center" shrinkToFit="1"/>
    </xf>
    <xf numFmtId="0" fontId="3" fillId="3" borderId="54" xfId="0" applyFont="1" applyFill="1" applyBorder="1" applyAlignment="1">
      <alignment horizontal="center" shrinkToFit="1"/>
    </xf>
    <xf numFmtId="0" fontId="18" fillId="5" borderId="0" xfId="0" applyFont="1" applyFill="1" applyAlignment="1">
      <alignment horizontal="center"/>
    </xf>
    <xf numFmtId="0" fontId="6" fillId="0" borderId="6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50" xfId="0" applyFont="1" applyBorder="1" applyAlignment="1">
      <alignment horizontal="center" vertical="center"/>
    </xf>
    <xf numFmtId="0" fontId="6" fillId="0" borderId="51" xfId="0" applyFont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3" fillId="0" borderId="51" xfId="0" applyFont="1" applyBorder="1" applyAlignment="1">
      <alignment horizontal="center" vertical="center"/>
    </xf>
    <xf numFmtId="0" fontId="6" fillId="0" borderId="64" xfId="0" applyFont="1" applyBorder="1" applyAlignment="1">
      <alignment horizontal="center" vertical="center"/>
    </xf>
    <xf numFmtId="0" fontId="6" fillId="0" borderId="52" xfId="0" applyFont="1" applyBorder="1" applyAlignment="1">
      <alignment horizontal="center" vertical="center"/>
    </xf>
    <xf numFmtId="0" fontId="42" fillId="3" borderId="0" xfId="0" applyFont="1" applyFill="1" applyAlignment="1">
      <alignment horizontal="center"/>
    </xf>
    <xf numFmtId="0" fontId="42" fillId="3" borderId="62" xfId="0" applyFont="1" applyFill="1" applyBorder="1" applyAlignment="1">
      <alignment horizontal="center"/>
    </xf>
    <xf numFmtId="0" fontId="3" fillId="0" borderId="0" xfId="0" applyFont="1" applyAlignment="1">
      <alignment horizontal="right"/>
    </xf>
    <xf numFmtId="0" fontId="3" fillId="0" borderId="62" xfId="0" applyFont="1" applyBorder="1" applyAlignment="1">
      <alignment horizontal="right"/>
    </xf>
    <xf numFmtId="0" fontId="7" fillId="2" borderId="62" xfId="0" applyFont="1" applyFill="1" applyBorder="1" applyAlignment="1" applyProtection="1">
      <alignment horizontal="left" shrinkToFit="1"/>
      <protection locked="0"/>
    </xf>
    <xf numFmtId="0" fontId="5" fillId="0" borderId="62" xfId="0" applyFont="1" applyBorder="1" applyAlignment="1">
      <alignment horizontal="right" vertical="center" wrapText="1"/>
    </xf>
    <xf numFmtId="0" fontId="7" fillId="2" borderId="62" xfId="0" applyFont="1" applyFill="1" applyBorder="1" applyAlignment="1" applyProtection="1">
      <alignment horizontal="center" shrinkToFit="1"/>
      <protection locked="0"/>
    </xf>
    <xf numFmtId="0" fontId="3" fillId="3" borderId="0" xfId="0" applyFont="1" applyFill="1" applyAlignment="1">
      <alignment horizontal="left" shrinkToFit="1"/>
    </xf>
    <xf numFmtId="0" fontId="43" fillId="0" borderId="0" xfId="0" applyFont="1" applyAlignment="1">
      <alignment horizontal="left" vertical="center"/>
    </xf>
    <xf numFmtId="0" fontId="41" fillId="3" borderId="0" xfId="0" applyFont="1" applyFill="1" applyAlignment="1">
      <alignment horizontal="center" wrapText="1"/>
    </xf>
    <xf numFmtId="0" fontId="41" fillId="3" borderId="62" xfId="0" applyFont="1" applyFill="1" applyBorder="1" applyAlignment="1">
      <alignment horizontal="center" wrapText="1"/>
    </xf>
    <xf numFmtId="0" fontId="43" fillId="2" borderId="0" xfId="0" applyFont="1" applyFill="1" applyAlignment="1" applyProtection="1">
      <alignment horizontal="right"/>
      <protection locked="0"/>
    </xf>
    <xf numFmtId="0" fontId="43" fillId="2" borderId="62" xfId="0" applyFont="1" applyFill="1" applyBorder="1" applyAlignment="1" applyProtection="1">
      <alignment horizontal="right"/>
      <protection locked="0"/>
    </xf>
    <xf numFmtId="0" fontId="6" fillId="2" borderId="63" xfId="0" applyFont="1" applyFill="1" applyBorder="1" applyAlignment="1" applyProtection="1">
      <alignment horizontal="right" vertical="center"/>
      <protection locked="0"/>
    </xf>
    <xf numFmtId="0" fontId="6" fillId="2" borderId="0" xfId="0" applyFont="1" applyFill="1" applyAlignment="1" applyProtection="1">
      <alignment horizontal="right" vertical="center"/>
      <protection locked="0"/>
    </xf>
    <xf numFmtId="0" fontId="6" fillId="2" borderId="50" xfId="0" applyFont="1" applyFill="1" applyBorder="1" applyAlignment="1" applyProtection="1">
      <alignment horizontal="right" vertical="center"/>
      <protection locked="0"/>
    </xf>
    <xf numFmtId="0" fontId="6" fillId="2" borderId="51" xfId="0" applyFont="1" applyFill="1" applyBorder="1" applyAlignment="1" applyProtection="1">
      <alignment horizontal="right" vertical="center"/>
      <protection locked="0"/>
    </xf>
    <xf numFmtId="49" fontId="6" fillId="2" borderId="0" xfId="0" applyNumberFormat="1" applyFont="1" applyFill="1" applyAlignment="1" applyProtection="1">
      <alignment horizontal="left" vertical="center"/>
      <protection locked="0"/>
    </xf>
    <xf numFmtId="49" fontId="6" fillId="2" borderId="64" xfId="0" applyNumberFormat="1" applyFont="1" applyFill="1" applyBorder="1" applyAlignment="1" applyProtection="1">
      <alignment horizontal="left" vertical="center"/>
      <protection locked="0"/>
    </xf>
    <xf numFmtId="49" fontId="6" fillId="2" borderId="51" xfId="0" applyNumberFormat="1" applyFont="1" applyFill="1" applyBorder="1" applyAlignment="1" applyProtection="1">
      <alignment horizontal="left" vertical="center"/>
      <protection locked="0"/>
    </xf>
    <xf numFmtId="49" fontId="6" fillId="2" borderId="52" xfId="0" applyNumberFormat="1" applyFont="1" applyFill="1" applyBorder="1" applyAlignment="1" applyProtection="1">
      <alignment horizontal="left" vertical="center"/>
      <protection locked="0"/>
    </xf>
    <xf numFmtId="0" fontId="34" fillId="3" borderId="53" xfId="0" applyFont="1" applyFill="1" applyBorder="1" applyAlignment="1">
      <alignment horizontal="left" shrinkToFit="1"/>
    </xf>
    <xf numFmtId="0" fontId="4" fillId="2" borderId="0" xfId="0" applyFont="1" applyFill="1" applyAlignment="1" applyProtection="1">
      <alignment horizontal="left" shrinkToFit="1"/>
      <protection locked="0"/>
    </xf>
    <xf numFmtId="0" fontId="4" fillId="2" borderId="62" xfId="0" applyFont="1" applyFill="1" applyBorder="1" applyAlignment="1" applyProtection="1">
      <alignment horizontal="left" shrinkToFit="1"/>
      <protection locked="0"/>
    </xf>
    <xf numFmtId="0" fontId="4" fillId="0" borderId="62" xfId="0" applyFont="1" applyBorder="1" applyAlignment="1">
      <alignment horizontal="left"/>
    </xf>
    <xf numFmtId="0" fontId="18" fillId="5" borderId="0" xfId="0" applyFont="1" applyFill="1" applyAlignment="1">
      <alignment horizontal="center" vertical="top"/>
    </xf>
    <xf numFmtId="0" fontId="3" fillId="0" borderId="62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6" fillId="3" borderId="53" xfId="0" applyFont="1" applyFill="1" applyBorder="1" applyAlignment="1">
      <alignment horizontal="center" shrinkToFit="1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bowling@machland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88E43-2097-4E41-9F74-42F53AC2B5C9}">
  <sheetPr>
    <tabColor rgb="FFFF0000"/>
  </sheetPr>
  <dimension ref="A1:AC33"/>
  <sheetViews>
    <sheetView tabSelected="1" workbookViewId="0">
      <selection activeCell="AE7" sqref="AE7"/>
    </sheetView>
  </sheetViews>
  <sheetFormatPr defaultRowHeight="13.5"/>
  <cols>
    <col min="1" max="36" width="3.625" style="3" customWidth="1"/>
    <col min="37" max="16384" width="9" style="3"/>
  </cols>
  <sheetData>
    <row r="1" spans="1:24" ht="38.25" customHeight="1">
      <c r="A1" s="122" t="s">
        <v>39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</row>
    <row r="2" spans="1:24" ht="20.100000000000001" customHeight="1">
      <c r="A2" s="123" t="s">
        <v>40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</row>
    <row r="3" spans="1:24" ht="20.100000000000001" customHeight="1">
      <c r="A3" s="123" t="s">
        <v>104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  <c r="X3" s="123"/>
    </row>
    <row r="4" spans="1:24" s="2" customFormat="1" ht="12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</row>
    <row r="5" spans="1:24" ht="24.95" customHeight="1">
      <c r="A5" s="3" t="s">
        <v>41</v>
      </c>
      <c r="F5" s="3" t="s">
        <v>42</v>
      </c>
    </row>
    <row r="6" spans="1:24" ht="24.95" customHeight="1">
      <c r="A6" s="3" t="s">
        <v>43</v>
      </c>
      <c r="F6" s="3" t="s">
        <v>44</v>
      </c>
    </row>
    <row r="7" spans="1:24" ht="24.95" customHeight="1">
      <c r="A7" s="3" t="s">
        <v>45</v>
      </c>
      <c r="F7" s="3" t="s">
        <v>84</v>
      </c>
    </row>
    <row r="8" spans="1:24" ht="14.25" thickBot="1"/>
    <row r="9" spans="1:24" ht="19.5" customHeight="1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24" ht="27.75" customHeight="1">
      <c r="A10" s="124" t="s">
        <v>46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</row>
    <row r="11" spans="1:24" ht="21.75" customHeight="1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</row>
    <row r="12" spans="1:24" ht="27" customHeight="1">
      <c r="A12" s="7" t="s">
        <v>47</v>
      </c>
      <c r="F12" s="8" t="s">
        <v>48</v>
      </c>
      <c r="G12" s="125" t="s">
        <v>49</v>
      </c>
      <c r="H12" s="125"/>
      <c r="I12" s="3" t="s">
        <v>50</v>
      </c>
      <c r="J12" s="10"/>
      <c r="K12" s="10"/>
    </row>
    <row r="13" spans="1:24" ht="27" customHeight="1">
      <c r="F13" s="8" t="s">
        <v>48</v>
      </c>
      <c r="G13" s="3" t="s">
        <v>82</v>
      </c>
    </row>
    <row r="14" spans="1:24" ht="27" customHeight="1">
      <c r="F14" s="8"/>
      <c r="G14" s="3" t="s">
        <v>83</v>
      </c>
    </row>
    <row r="15" spans="1:24" ht="27" customHeight="1">
      <c r="A15" s="7" t="s">
        <v>51</v>
      </c>
      <c r="F15" s="8" t="s">
        <v>48</v>
      </c>
      <c r="G15" s="3" t="s">
        <v>52</v>
      </c>
    </row>
    <row r="16" spans="1:24" ht="27" customHeight="1">
      <c r="G16" s="3" t="s">
        <v>53</v>
      </c>
      <c r="N16" s="3" t="s">
        <v>54</v>
      </c>
    </row>
    <row r="17" spans="1:29" ht="27" customHeight="1">
      <c r="G17" s="3" t="s">
        <v>55</v>
      </c>
      <c r="N17" s="3" t="s">
        <v>56</v>
      </c>
    </row>
    <row r="18" spans="1:29" ht="24.95" customHeight="1">
      <c r="B18" s="121" t="s">
        <v>85</v>
      </c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</row>
    <row r="19" spans="1:29" ht="24.95" customHeight="1">
      <c r="B19" s="121" t="s">
        <v>86</v>
      </c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</row>
    <row r="20" spans="1:29" ht="24.95" customHeight="1">
      <c r="B20" s="121" t="s">
        <v>87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</row>
    <row r="21" spans="1:29" ht="11.25" customHeight="1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</row>
    <row r="22" spans="1:29" ht="24.95" customHeight="1">
      <c r="B22" s="126" t="s">
        <v>57</v>
      </c>
      <c r="C22" s="126"/>
      <c r="D22" s="126"/>
      <c r="E22" s="126"/>
      <c r="F22" s="126"/>
      <c r="G22" s="126"/>
      <c r="H22" s="126"/>
      <c r="I22" s="126"/>
      <c r="J22" s="127"/>
      <c r="K22" s="128" t="s">
        <v>58</v>
      </c>
      <c r="L22" s="129"/>
      <c r="M22" s="129"/>
      <c r="N22" s="130"/>
      <c r="O22" s="128" t="s">
        <v>59</v>
      </c>
      <c r="P22" s="129"/>
      <c r="Q22" s="129"/>
      <c r="R22" s="129"/>
      <c r="S22" s="130"/>
      <c r="T22" s="128" t="s">
        <v>60</v>
      </c>
      <c r="U22" s="129"/>
      <c r="V22" s="129"/>
      <c r="W22" s="129"/>
      <c r="X22" s="130"/>
    </row>
    <row r="23" spans="1:29" ht="24.95" customHeight="1" thickBot="1">
      <c r="K23" s="110" t="s">
        <v>61</v>
      </c>
      <c r="L23" s="110"/>
      <c r="M23" s="110"/>
      <c r="N23" s="110"/>
      <c r="O23" s="111" t="s">
        <v>62</v>
      </c>
      <c r="P23" s="111"/>
      <c r="Q23" s="111"/>
      <c r="R23" s="111"/>
      <c r="S23" s="111"/>
      <c r="T23" s="118" t="s">
        <v>63</v>
      </c>
      <c r="U23" s="119"/>
      <c r="V23" s="119"/>
      <c r="W23" s="119"/>
      <c r="X23" s="120"/>
    </row>
    <row r="24" spans="1:29" ht="24.95" customHeight="1">
      <c r="F24" s="107" t="s">
        <v>64</v>
      </c>
      <c r="G24" s="108"/>
      <c r="H24" s="108"/>
      <c r="I24" s="109"/>
      <c r="K24" s="110" t="s">
        <v>65</v>
      </c>
      <c r="L24" s="110"/>
      <c r="M24" s="110"/>
      <c r="N24" s="110"/>
      <c r="O24" s="111" t="s">
        <v>63</v>
      </c>
      <c r="P24" s="111"/>
      <c r="Q24" s="111"/>
      <c r="R24" s="111"/>
      <c r="S24" s="111"/>
      <c r="T24" s="111" t="s">
        <v>66</v>
      </c>
      <c r="U24" s="111"/>
      <c r="V24" s="111"/>
      <c r="W24" s="111"/>
      <c r="X24" s="111"/>
    </row>
    <row r="25" spans="1:29" ht="24.95" customHeight="1" thickBot="1">
      <c r="F25" s="112" t="s">
        <v>67</v>
      </c>
      <c r="G25" s="113"/>
      <c r="H25" s="113"/>
      <c r="I25" s="114"/>
      <c r="K25" s="110" t="s">
        <v>68</v>
      </c>
      <c r="L25" s="110"/>
      <c r="M25" s="110"/>
      <c r="N25" s="110"/>
      <c r="O25" s="111" t="s">
        <v>69</v>
      </c>
      <c r="P25" s="111"/>
      <c r="Q25" s="111"/>
      <c r="R25" s="111"/>
      <c r="S25" s="111"/>
      <c r="T25" s="111" t="s">
        <v>70</v>
      </c>
      <c r="U25" s="111"/>
      <c r="V25" s="111"/>
      <c r="W25" s="111"/>
      <c r="X25" s="111"/>
    </row>
    <row r="26" spans="1:29" ht="24.95" customHeight="1">
      <c r="K26" s="110" t="s">
        <v>71</v>
      </c>
      <c r="L26" s="110"/>
      <c r="M26" s="110"/>
      <c r="N26" s="110"/>
      <c r="O26" s="111" t="s">
        <v>72</v>
      </c>
      <c r="P26" s="111"/>
      <c r="Q26" s="111"/>
      <c r="R26" s="111"/>
      <c r="S26" s="111"/>
      <c r="T26" s="111" t="s">
        <v>73</v>
      </c>
      <c r="U26" s="111"/>
      <c r="V26" s="111"/>
      <c r="W26" s="111"/>
      <c r="X26" s="111"/>
    </row>
    <row r="28" spans="1:29" ht="14.25" customHeight="1" thickBot="1">
      <c r="A28" s="115"/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  <c r="V28" s="115"/>
      <c r="W28" s="115"/>
      <c r="X28" s="115"/>
    </row>
    <row r="29" spans="1:29" ht="38.25" customHeight="1">
      <c r="A29" s="116" t="s">
        <v>74</v>
      </c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</row>
    <row r="30" spans="1:29" ht="30" customHeight="1">
      <c r="H30" s="3" t="s">
        <v>75</v>
      </c>
      <c r="J30" s="9" t="s">
        <v>76</v>
      </c>
    </row>
    <row r="31" spans="1:29" ht="30" customHeight="1">
      <c r="H31" s="3" t="s">
        <v>77</v>
      </c>
      <c r="J31" s="3" t="s">
        <v>78</v>
      </c>
      <c r="AC31" s="3" t="s">
        <v>79</v>
      </c>
    </row>
    <row r="32" spans="1:29" ht="30" customHeight="1">
      <c r="H32" s="3" t="s">
        <v>80</v>
      </c>
    </row>
    <row r="33" spans="1:24" ht="30" customHeight="1">
      <c r="A33" s="106" t="s">
        <v>81</v>
      </c>
      <c r="B33" s="106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</row>
  </sheetData>
  <sheetProtection algorithmName="SHA-512" hashValue="HD+GWjSXERM7PjYgC8qXIZW4KqSo7mG+nFV8UdWslRy3DEjHMQ0hAI3AsYuw5cMKhscY6u5RS9M4cA612NEXOw==" saltValue="f63BnQHDGnwU97f+XRByBg==" spinCount="100000" sheet="1" objects="1" scenarios="1"/>
  <mergeCells count="29">
    <mergeCell ref="K23:N23"/>
    <mergeCell ref="O23:S23"/>
    <mergeCell ref="T23:X23"/>
    <mergeCell ref="B20:X20"/>
    <mergeCell ref="A1:X1"/>
    <mergeCell ref="A3:X3"/>
    <mergeCell ref="A10:X10"/>
    <mergeCell ref="G12:H12"/>
    <mergeCell ref="B18:X18"/>
    <mergeCell ref="A2:X2"/>
    <mergeCell ref="B19:X19"/>
    <mergeCell ref="B22:J22"/>
    <mergeCell ref="K22:N22"/>
    <mergeCell ref="O22:S22"/>
    <mergeCell ref="T22:X22"/>
    <mergeCell ref="A33:X33"/>
    <mergeCell ref="F24:I24"/>
    <mergeCell ref="K24:N24"/>
    <mergeCell ref="O24:S24"/>
    <mergeCell ref="T24:X24"/>
    <mergeCell ref="F25:I25"/>
    <mergeCell ref="K25:N25"/>
    <mergeCell ref="O25:S25"/>
    <mergeCell ref="T25:X25"/>
    <mergeCell ref="K26:N26"/>
    <mergeCell ref="O26:S26"/>
    <mergeCell ref="T26:X26"/>
    <mergeCell ref="A28:X28"/>
    <mergeCell ref="A29:X29"/>
  </mergeCells>
  <phoneticPr fontId="1"/>
  <hyperlinks>
    <hyperlink ref="J30" r:id="rId1" xr:uid="{BA0F6FDC-965C-4A00-9021-A3A40BE74BB1}"/>
  </hyperlinks>
  <pageMargins left="0.49" right="0.16" top="0.36" bottom="0.12" header="0.3" footer="0.3"/>
  <pageSetup paperSize="9"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9D7CC-07B6-42E5-902F-BFDD0FEFF222}">
  <sheetPr>
    <tabColor rgb="FFFFFF00"/>
  </sheetPr>
  <dimension ref="A1:BI25"/>
  <sheetViews>
    <sheetView topLeftCell="A16" workbookViewId="0">
      <selection activeCell="L21" sqref="L21:BI21"/>
    </sheetView>
  </sheetViews>
  <sheetFormatPr defaultRowHeight="13.5"/>
  <cols>
    <col min="1" max="103" width="2.125" style="3" customWidth="1"/>
    <col min="104" max="16384" width="9" style="3"/>
  </cols>
  <sheetData>
    <row r="1" spans="1:61" ht="9.75" customHeight="1" thickTop="1">
      <c r="A1" s="57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9"/>
    </row>
    <row r="2" spans="1:61" ht="23.25" customHeight="1">
      <c r="A2" s="60"/>
      <c r="B2" s="61"/>
      <c r="C2" s="61"/>
      <c r="D2" s="61"/>
      <c r="E2" s="61"/>
      <c r="F2" s="3" t="s">
        <v>35</v>
      </c>
      <c r="R2" s="62"/>
    </row>
    <row r="3" spans="1:61" s="2" customFormat="1" ht="9" customHeight="1" thickBot="1">
      <c r="A3" s="63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5"/>
    </row>
    <row r="4" spans="1:61" ht="15" customHeight="1" thickTop="1"/>
    <row r="5" spans="1:61" s="39" customFormat="1" ht="44.25" customHeight="1">
      <c r="A5" s="133" t="s">
        <v>16</v>
      </c>
      <c r="B5" s="134"/>
      <c r="C5" s="134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4" t="s">
        <v>17</v>
      </c>
      <c r="AI5" s="134"/>
      <c r="AJ5" s="134"/>
      <c r="AK5" s="136"/>
      <c r="AL5" s="136"/>
      <c r="AM5" s="136"/>
      <c r="AN5" s="148" t="s">
        <v>9</v>
      </c>
      <c r="AO5" s="148"/>
      <c r="AP5" s="136"/>
      <c r="AQ5" s="136"/>
      <c r="AR5" s="136"/>
      <c r="AS5" s="148" t="s">
        <v>8</v>
      </c>
      <c r="AT5" s="148"/>
      <c r="AU5" s="154" t="s">
        <v>152</v>
      </c>
      <c r="AV5" s="154"/>
      <c r="AW5" s="154"/>
      <c r="AX5" s="151"/>
      <c r="AY5" s="151"/>
      <c r="AZ5" s="151"/>
      <c r="BA5" s="93" t="s">
        <v>7</v>
      </c>
      <c r="BB5" s="150"/>
      <c r="BC5" s="150"/>
      <c r="BD5" s="150"/>
      <c r="BE5" s="134" t="s">
        <v>14</v>
      </c>
      <c r="BF5" s="134"/>
      <c r="BG5" s="134"/>
      <c r="BH5" s="134"/>
      <c r="BI5" s="149"/>
    </row>
    <row r="6" spans="1:61" s="67" customFormat="1" ht="12.75" customHeight="1">
      <c r="A6" s="174" t="s">
        <v>19</v>
      </c>
      <c r="B6" s="175"/>
      <c r="C6" s="175"/>
      <c r="D6" s="159" t="s">
        <v>20</v>
      </c>
      <c r="E6" s="159"/>
      <c r="F6" s="159"/>
      <c r="G6" s="159"/>
      <c r="H6" s="159"/>
      <c r="I6" s="66"/>
      <c r="J6" s="66"/>
      <c r="K6" s="66"/>
      <c r="L6" s="165" t="s">
        <v>119</v>
      </c>
      <c r="M6" s="165"/>
      <c r="N6" s="167"/>
      <c r="O6" s="167"/>
      <c r="P6" s="167"/>
      <c r="Q6" s="167"/>
      <c r="R6" s="167"/>
      <c r="S6" s="167"/>
      <c r="T6" s="165" t="s">
        <v>99</v>
      </c>
      <c r="U6" s="165"/>
      <c r="V6" s="165"/>
      <c r="W6" s="169"/>
      <c r="X6" s="169"/>
      <c r="Y6" s="169"/>
      <c r="Z6" s="169"/>
      <c r="AA6" s="169"/>
      <c r="AB6" s="169"/>
      <c r="AC6" s="169"/>
      <c r="AD6" s="169"/>
      <c r="AE6" s="169"/>
      <c r="AF6" s="169"/>
      <c r="AG6" s="169"/>
      <c r="AH6" s="169"/>
      <c r="AI6" s="169"/>
      <c r="AJ6" s="169"/>
      <c r="AK6" s="169"/>
      <c r="AL6" s="169"/>
      <c r="AM6" s="169"/>
      <c r="AN6" s="169"/>
      <c r="AO6" s="169"/>
      <c r="AP6" s="159" t="s">
        <v>18</v>
      </c>
      <c r="AQ6" s="159"/>
      <c r="AR6" s="159"/>
      <c r="AS6" s="159"/>
      <c r="AT6" s="159"/>
      <c r="AU6" s="159"/>
      <c r="AV6" s="159"/>
      <c r="AW6" s="159"/>
      <c r="AX6" s="159"/>
      <c r="AY6" s="159"/>
      <c r="AZ6" s="159"/>
      <c r="BA6" s="159"/>
      <c r="BB6" s="159"/>
      <c r="BC6" s="159"/>
      <c r="BD6" s="159"/>
      <c r="BE6" s="159"/>
      <c r="BF6" s="159"/>
      <c r="BG6" s="159"/>
      <c r="BH6" s="159"/>
      <c r="BI6" s="160"/>
    </row>
    <row r="7" spans="1:61" ht="26.25" customHeight="1">
      <c r="A7" s="176"/>
      <c r="B7" s="177"/>
      <c r="C7" s="177"/>
      <c r="D7" s="183" t="s">
        <v>151</v>
      </c>
      <c r="E7" s="183"/>
      <c r="F7" s="183"/>
      <c r="G7" s="183"/>
      <c r="H7" s="183"/>
      <c r="I7" s="183"/>
      <c r="J7" s="183"/>
      <c r="K7" s="183"/>
      <c r="L7" s="166"/>
      <c r="M7" s="166"/>
      <c r="N7" s="168"/>
      <c r="O7" s="168"/>
      <c r="P7" s="168"/>
      <c r="Q7" s="168"/>
      <c r="R7" s="168"/>
      <c r="S7" s="168"/>
      <c r="T7" s="166"/>
      <c r="U7" s="166"/>
      <c r="V7" s="166"/>
      <c r="W7" s="170"/>
      <c r="X7" s="170"/>
      <c r="Y7" s="170"/>
      <c r="Z7" s="170"/>
      <c r="AA7" s="170"/>
      <c r="AB7" s="170"/>
      <c r="AC7" s="170"/>
      <c r="AD7" s="170"/>
      <c r="AE7" s="170"/>
      <c r="AF7" s="170"/>
      <c r="AG7" s="170"/>
      <c r="AH7" s="170"/>
      <c r="AI7" s="170"/>
      <c r="AJ7" s="170"/>
      <c r="AK7" s="170"/>
      <c r="AL7" s="170"/>
      <c r="AM7" s="170"/>
      <c r="AN7" s="170"/>
      <c r="AO7" s="170"/>
      <c r="AP7" s="152"/>
      <c r="AQ7" s="152"/>
      <c r="AR7" s="152"/>
      <c r="AS7" s="152"/>
      <c r="AT7" s="152"/>
      <c r="AU7" s="152"/>
      <c r="AV7" s="152"/>
      <c r="AW7" s="152"/>
      <c r="AX7" s="152"/>
      <c r="AY7" s="152"/>
      <c r="AZ7" s="152"/>
      <c r="BA7" s="152"/>
      <c r="BB7" s="152"/>
      <c r="BC7" s="152"/>
      <c r="BD7" s="152"/>
      <c r="BE7" s="152"/>
      <c r="BF7" s="152"/>
      <c r="BG7" s="152"/>
      <c r="BH7" s="152"/>
      <c r="BI7" s="153"/>
    </row>
    <row r="8" spans="1:61" ht="18" customHeight="1">
      <c r="A8" s="184" t="s">
        <v>21</v>
      </c>
      <c r="B8" s="185"/>
      <c r="C8" s="185"/>
      <c r="D8" s="185"/>
      <c r="E8" s="185"/>
      <c r="F8" s="185"/>
      <c r="G8" s="185"/>
      <c r="H8" s="185"/>
      <c r="I8" s="141">
        <f>COUNTA('❷メンバー表'!E5:M29,'❷メンバー表'!AJ5:AR29,'❷メンバー表'!BO5:BW29,'❷メンバー表'!CT5:DB29,'❷メンバー表'!DY5:EG29,'❷メンバー表'!FD5:FL29,'❷メンバー表'!GI5:GQ29)</f>
        <v>0</v>
      </c>
      <c r="J8" s="142"/>
      <c r="K8" s="142"/>
      <c r="L8" s="142"/>
      <c r="M8" s="142"/>
      <c r="N8" s="138" t="s">
        <v>23</v>
      </c>
      <c r="O8" s="138"/>
      <c r="P8" s="144" t="s">
        <v>24</v>
      </c>
      <c r="Q8" s="144"/>
      <c r="R8" s="144"/>
      <c r="S8" s="144"/>
      <c r="T8" s="144"/>
      <c r="U8" s="146"/>
      <c r="V8" s="146"/>
      <c r="W8" s="146"/>
      <c r="X8" s="146"/>
      <c r="Y8" s="138" t="s">
        <v>0</v>
      </c>
      <c r="Z8" s="138"/>
      <c r="AA8" s="140" t="s">
        <v>25</v>
      </c>
      <c r="AB8" s="140"/>
      <c r="AC8" s="140"/>
      <c r="AD8" s="140"/>
      <c r="AE8" s="140"/>
      <c r="AF8" s="140"/>
      <c r="AG8" s="146"/>
      <c r="AH8" s="146"/>
      <c r="AI8" s="146"/>
      <c r="AJ8" s="138" t="s">
        <v>27</v>
      </c>
      <c r="AK8" s="138"/>
      <c r="AL8" s="140" t="s">
        <v>28</v>
      </c>
      <c r="AM8" s="140"/>
      <c r="AN8" s="140"/>
      <c r="AO8" s="140"/>
      <c r="AP8" s="140"/>
      <c r="AQ8" s="140"/>
      <c r="AR8" s="140"/>
      <c r="AS8" s="140"/>
      <c r="AT8" s="140"/>
      <c r="AU8" s="146"/>
      <c r="AV8" s="146"/>
      <c r="AW8" s="146"/>
      <c r="AX8" s="146"/>
      <c r="AY8" s="138" t="s">
        <v>23</v>
      </c>
      <c r="AZ8" s="138"/>
      <c r="BA8" s="140" t="s">
        <v>30</v>
      </c>
      <c r="BB8" s="140"/>
      <c r="BC8" s="140"/>
      <c r="BD8" s="140"/>
      <c r="BE8" s="140"/>
      <c r="BF8" s="140"/>
      <c r="BG8" s="155"/>
      <c r="BH8" s="155"/>
      <c r="BI8" s="156"/>
    </row>
    <row r="9" spans="1:61" ht="21.75" customHeight="1">
      <c r="A9" s="131" t="s">
        <v>22</v>
      </c>
      <c r="B9" s="132"/>
      <c r="C9" s="132"/>
      <c r="D9" s="132"/>
      <c r="E9" s="132"/>
      <c r="F9" s="132"/>
      <c r="G9" s="132"/>
      <c r="H9" s="132"/>
      <c r="I9" s="143"/>
      <c r="J9" s="143"/>
      <c r="K9" s="143"/>
      <c r="L9" s="143"/>
      <c r="M9" s="143"/>
      <c r="N9" s="139"/>
      <c r="O9" s="139"/>
      <c r="P9" s="145"/>
      <c r="Q9" s="145"/>
      <c r="R9" s="145"/>
      <c r="S9" s="145"/>
      <c r="T9" s="145"/>
      <c r="U9" s="147"/>
      <c r="V9" s="147"/>
      <c r="W9" s="147"/>
      <c r="X9" s="147"/>
      <c r="Y9" s="139"/>
      <c r="Z9" s="139"/>
      <c r="AA9" s="137" t="s">
        <v>26</v>
      </c>
      <c r="AB9" s="137"/>
      <c r="AC9" s="137"/>
      <c r="AD9" s="137"/>
      <c r="AE9" s="137"/>
      <c r="AF9" s="137"/>
      <c r="AG9" s="147"/>
      <c r="AH9" s="147"/>
      <c r="AI9" s="147"/>
      <c r="AJ9" s="139"/>
      <c r="AK9" s="139"/>
      <c r="AL9" s="137" t="s">
        <v>29</v>
      </c>
      <c r="AM9" s="137"/>
      <c r="AN9" s="137"/>
      <c r="AO9" s="137"/>
      <c r="AP9" s="137"/>
      <c r="AQ9" s="137"/>
      <c r="AR9" s="137"/>
      <c r="AS9" s="137"/>
      <c r="AT9" s="137"/>
      <c r="AU9" s="147"/>
      <c r="AV9" s="147"/>
      <c r="AW9" s="147"/>
      <c r="AX9" s="147"/>
      <c r="AY9" s="139"/>
      <c r="AZ9" s="139"/>
      <c r="BA9" s="137" t="s">
        <v>31</v>
      </c>
      <c r="BB9" s="137"/>
      <c r="BC9" s="137"/>
      <c r="BD9" s="137"/>
      <c r="BE9" s="137"/>
      <c r="BF9" s="137"/>
      <c r="BG9" s="157"/>
      <c r="BH9" s="157"/>
      <c r="BI9" s="158"/>
    </row>
    <row r="10" spans="1:61" ht="33.75" customHeight="1">
      <c r="A10" s="178" t="s">
        <v>37</v>
      </c>
      <c r="B10" s="178"/>
      <c r="C10" s="178"/>
      <c r="D10" s="178"/>
      <c r="E10" s="178"/>
      <c r="F10" s="178"/>
      <c r="G10" s="178"/>
      <c r="H10" s="178"/>
      <c r="I10" s="178"/>
      <c r="J10" s="178"/>
      <c r="K10" s="178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178"/>
      <c r="W10" s="178"/>
      <c r="X10" s="178"/>
      <c r="Y10" s="178"/>
      <c r="Z10" s="178"/>
      <c r="AA10" s="178"/>
      <c r="AB10" s="178"/>
      <c r="AC10" s="178"/>
      <c r="AD10" s="178"/>
      <c r="AE10" s="178"/>
      <c r="AF10" s="178"/>
      <c r="AG10" s="178"/>
      <c r="AH10" s="178"/>
      <c r="AI10" s="178"/>
      <c r="AJ10" s="178"/>
      <c r="AK10" s="178"/>
      <c r="AL10" s="178"/>
      <c r="AM10" s="178"/>
      <c r="AN10" s="178"/>
      <c r="AO10" s="178"/>
      <c r="AP10" s="178"/>
      <c r="AQ10" s="178"/>
      <c r="AR10" s="178"/>
      <c r="AS10" s="178"/>
      <c r="AT10" s="178"/>
      <c r="AU10" s="178"/>
      <c r="AV10" s="178"/>
      <c r="AW10" s="178"/>
      <c r="AX10" s="178"/>
      <c r="AY10" s="178"/>
      <c r="AZ10" s="178"/>
      <c r="BA10" s="178"/>
      <c r="BB10" s="178"/>
      <c r="BC10" s="178"/>
      <c r="BD10" s="178"/>
      <c r="BE10" s="178"/>
      <c r="BF10" s="178"/>
      <c r="BG10" s="178"/>
      <c r="BH10" s="178"/>
      <c r="BI10" s="178"/>
    </row>
    <row r="11" spans="1:61" ht="18.75" customHeight="1">
      <c r="A11" s="171" t="s">
        <v>128</v>
      </c>
      <c r="B11" s="172"/>
      <c r="C11" s="172"/>
      <c r="D11" s="172"/>
      <c r="E11" s="172"/>
      <c r="F11" s="172"/>
      <c r="G11" s="172"/>
      <c r="H11" s="172"/>
      <c r="I11" s="172"/>
      <c r="J11" s="172"/>
      <c r="K11" s="172"/>
      <c r="L11" s="172"/>
      <c r="M11" s="172"/>
      <c r="N11" s="172"/>
      <c r="O11" s="172"/>
      <c r="P11" s="172"/>
      <c r="Q11" s="172"/>
      <c r="R11" s="172"/>
      <c r="S11" s="172"/>
      <c r="T11" s="172"/>
      <c r="U11" s="172"/>
      <c r="V11" s="172"/>
      <c r="W11" s="172"/>
      <c r="X11" s="172"/>
      <c r="Y11" s="172"/>
      <c r="Z11" s="172"/>
      <c r="AA11" s="172"/>
      <c r="AB11" s="172"/>
      <c r="AC11" s="172"/>
      <c r="AD11" s="172"/>
      <c r="AE11" s="172"/>
      <c r="AF11" s="172"/>
      <c r="AG11" s="172"/>
      <c r="AH11" s="172"/>
      <c r="AI11" s="172"/>
      <c r="AJ11" s="172"/>
      <c r="AK11" s="172"/>
      <c r="AL11" s="172"/>
      <c r="AM11" s="172"/>
      <c r="AN11" s="172"/>
      <c r="AO11" s="172"/>
      <c r="AP11" s="172"/>
      <c r="AQ11" s="172"/>
      <c r="AR11" s="172"/>
      <c r="AS11" s="172"/>
      <c r="AT11" s="172"/>
      <c r="AU11" s="172"/>
      <c r="AV11" s="172"/>
      <c r="AW11" s="172"/>
      <c r="AX11" s="172"/>
      <c r="AY11" s="172"/>
      <c r="AZ11" s="172"/>
      <c r="BA11" s="172"/>
      <c r="BB11" s="172"/>
      <c r="BC11" s="172"/>
      <c r="BD11" s="172"/>
      <c r="BE11" s="172"/>
      <c r="BF11" s="172"/>
      <c r="BG11" s="172"/>
      <c r="BH11" s="172"/>
      <c r="BI11" s="173"/>
    </row>
    <row r="12" spans="1:61" ht="15.75" customHeight="1">
      <c r="A12" s="186" t="s">
        <v>124</v>
      </c>
      <c r="B12" s="187"/>
      <c r="C12" s="187"/>
      <c r="D12" s="187"/>
      <c r="E12" s="187"/>
      <c r="F12" s="187"/>
      <c r="G12" s="187"/>
      <c r="H12" s="187"/>
      <c r="I12" s="187"/>
      <c r="J12" s="187"/>
      <c r="K12" s="187"/>
      <c r="L12" s="188"/>
      <c r="M12" s="186" t="s">
        <v>125</v>
      </c>
      <c r="N12" s="187"/>
      <c r="O12" s="187"/>
      <c r="P12" s="187"/>
      <c r="Q12" s="187"/>
      <c r="R12" s="187"/>
      <c r="S12" s="187"/>
      <c r="T12" s="187"/>
      <c r="U12" s="187"/>
      <c r="V12" s="187"/>
      <c r="W12" s="187"/>
      <c r="X12" s="188"/>
      <c r="Y12" s="186" t="s">
        <v>126</v>
      </c>
      <c r="Z12" s="187"/>
      <c r="AA12" s="187"/>
      <c r="AB12" s="187"/>
      <c r="AC12" s="187"/>
      <c r="AD12" s="187"/>
      <c r="AE12" s="187"/>
      <c r="AF12" s="187"/>
      <c r="AG12" s="187"/>
      <c r="AH12" s="187"/>
      <c r="AI12" s="187"/>
      <c r="AJ12" s="188"/>
      <c r="AK12" s="186" t="s">
        <v>127</v>
      </c>
      <c r="AL12" s="187"/>
      <c r="AM12" s="187"/>
      <c r="AN12" s="187"/>
      <c r="AO12" s="187"/>
      <c r="AP12" s="187"/>
      <c r="AQ12" s="187"/>
      <c r="AR12" s="187"/>
      <c r="AS12" s="187"/>
      <c r="AT12" s="187"/>
      <c r="AU12" s="187"/>
      <c r="AV12" s="188"/>
      <c r="AW12" s="189" t="s">
        <v>34</v>
      </c>
      <c r="AX12" s="190"/>
      <c r="AY12" s="190"/>
      <c r="AZ12" s="190"/>
      <c r="BA12" s="190"/>
      <c r="BB12" s="190"/>
      <c r="BC12" s="190"/>
      <c r="BD12" s="190"/>
      <c r="BE12" s="190"/>
      <c r="BF12" s="190"/>
      <c r="BG12" s="190"/>
      <c r="BH12" s="190"/>
      <c r="BI12" s="191"/>
    </row>
    <row r="13" spans="1:61" ht="30.75" customHeight="1">
      <c r="A13" s="195">
        <f>COUNTIF('❷メンバー表'!R5:BJ29,"中学生以下　子供会パック")</f>
        <v>0</v>
      </c>
      <c r="B13" s="196"/>
      <c r="C13" s="196"/>
      <c r="D13" s="68" t="s">
        <v>23</v>
      </c>
      <c r="E13" s="197">
        <f>2050*A13</f>
        <v>0</v>
      </c>
      <c r="F13" s="198"/>
      <c r="G13" s="198"/>
      <c r="H13" s="198"/>
      <c r="I13" s="198"/>
      <c r="J13" s="198"/>
      <c r="K13" s="198"/>
      <c r="L13" s="69" t="s">
        <v>33</v>
      </c>
      <c r="M13" s="195">
        <f>COUNTIF('❷メンバー表'!R5:BJ29,"学生　　　　 　子供会パック")</f>
        <v>0</v>
      </c>
      <c r="N13" s="196"/>
      <c r="O13" s="196"/>
      <c r="P13" s="68" t="s">
        <v>23</v>
      </c>
      <c r="Q13" s="197">
        <f>2150*M13</f>
        <v>0</v>
      </c>
      <c r="R13" s="198"/>
      <c r="S13" s="198"/>
      <c r="T13" s="198"/>
      <c r="U13" s="198"/>
      <c r="V13" s="198"/>
      <c r="W13" s="198"/>
      <c r="X13" s="69" t="s">
        <v>33</v>
      </c>
      <c r="Y13" s="195">
        <f>COUNTIF('❷メンバー表'!R5:BJ29,"一般　　　　 　子供会パック")</f>
        <v>0</v>
      </c>
      <c r="Z13" s="196"/>
      <c r="AA13" s="196"/>
      <c r="AB13" s="68" t="s">
        <v>23</v>
      </c>
      <c r="AC13" s="197">
        <f>2350*Y13</f>
        <v>0</v>
      </c>
      <c r="AD13" s="198"/>
      <c r="AE13" s="198"/>
      <c r="AF13" s="198"/>
      <c r="AG13" s="198"/>
      <c r="AH13" s="198"/>
      <c r="AI13" s="198"/>
      <c r="AJ13" s="69" t="s">
        <v>33</v>
      </c>
      <c r="AK13" s="195">
        <f>COUNTIF('❷メンバー表'!R5:BJ29,"子供会パックお食事のみ")</f>
        <v>0</v>
      </c>
      <c r="AL13" s="196"/>
      <c r="AM13" s="196"/>
      <c r="AN13" s="68" t="s">
        <v>23</v>
      </c>
      <c r="AO13" s="197">
        <f>800*AK13</f>
        <v>0</v>
      </c>
      <c r="AP13" s="198"/>
      <c r="AQ13" s="198"/>
      <c r="AR13" s="198"/>
      <c r="AS13" s="198"/>
      <c r="AT13" s="198"/>
      <c r="AU13" s="198"/>
      <c r="AV13" s="69" t="s">
        <v>33</v>
      </c>
      <c r="AW13" s="192">
        <f>A13+M13+Y13+AK13</f>
        <v>0</v>
      </c>
      <c r="AX13" s="193"/>
      <c r="AY13" s="193"/>
      <c r="AZ13" s="193"/>
      <c r="BA13" s="70" t="s">
        <v>23</v>
      </c>
      <c r="BB13" s="193">
        <f>E13+Q13+AC13+AO13</f>
        <v>0</v>
      </c>
      <c r="BC13" s="194"/>
      <c r="BD13" s="194"/>
      <c r="BE13" s="194"/>
      <c r="BF13" s="194"/>
      <c r="BG13" s="194"/>
      <c r="BH13" s="194"/>
      <c r="BI13" s="71" t="s">
        <v>33</v>
      </c>
    </row>
    <row r="14" spans="1:61" ht="36" customHeight="1">
      <c r="A14" s="72"/>
      <c r="B14" s="73"/>
      <c r="C14" s="74" t="s">
        <v>122</v>
      </c>
      <c r="D14" s="73"/>
      <c r="E14" s="73"/>
      <c r="G14" s="74"/>
      <c r="H14" s="75"/>
      <c r="I14" s="75"/>
      <c r="J14" s="76"/>
      <c r="K14" s="76"/>
      <c r="L14" s="76"/>
      <c r="M14" s="76"/>
      <c r="N14" s="203">
        <f>COUNTIF('❷メンバー表'!Y5:IL29,"ハンバーグカレー")</f>
        <v>0</v>
      </c>
      <c r="O14" s="203"/>
      <c r="P14" s="203"/>
      <c r="Q14" s="203"/>
      <c r="R14" s="203"/>
      <c r="S14" s="204" t="s">
        <v>23</v>
      </c>
      <c r="T14" s="204"/>
      <c r="W14" s="73"/>
      <c r="X14" s="73"/>
      <c r="Z14" s="74" t="s">
        <v>123</v>
      </c>
      <c r="AA14" s="75"/>
      <c r="AB14" s="75"/>
      <c r="AC14" s="76"/>
      <c r="AD14" s="76"/>
      <c r="AE14" s="76"/>
      <c r="AF14" s="76"/>
      <c r="AG14" s="77"/>
      <c r="AH14" s="77"/>
      <c r="AI14" s="77"/>
      <c r="AJ14" s="78"/>
      <c r="AK14" s="203">
        <f>COUNTIF('❷メンバー表'!Y5:IL29,"からあげディッシュ")</f>
        <v>0</v>
      </c>
      <c r="AL14" s="203"/>
      <c r="AM14" s="203"/>
      <c r="AN14" s="203"/>
      <c r="AO14" s="203"/>
      <c r="AP14" s="204" t="s">
        <v>23</v>
      </c>
      <c r="AQ14" s="204"/>
      <c r="AR14" s="79"/>
      <c r="AS14" s="202" t="s">
        <v>129</v>
      </c>
      <c r="AT14" s="202"/>
      <c r="AU14" s="202"/>
      <c r="AV14" s="202"/>
      <c r="AW14" s="202"/>
      <c r="AX14" s="202"/>
      <c r="AY14" s="202"/>
      <c r="AZ14" s="202"/>
      <c r="BA14" s="202"/>
      <c r="BB14" s="203">
        <f>COUNTIF('❷メンバー表'!Y5:IL29,"牛焼肉丼")</f>
        <v>0</v>
      </c>
      <c r="BC14" s="203"/>
      <c r="BD14" s="203"/>
      <c r="BE14" s="203"/>
      <c r="BF14" s="203"/>
      <c r="BG14" s="204" t="s">
        <v>23</v>
      </c>
      <c r="BH14" s="204"/>
      <c r="BI14" s="80"/>
    </row>
    <row r="15" spans="1:61" ht="5.25" customHeight="1">
      <c r="A15" s="81"/>
      <c r="B15" s="82"/>
      <c r="C15" s="82"/>
      <c r="D15" s="82"/>
      <c r="E15" s="82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4"/>
      <c r="R15" s="84"/>
      <c r="S15" s="84"/>
      <c r="T15" s="84"/>
      <c r="U15" s="84"/>
      <c r="V15" s="84"/>
      <c r="W15" s="84"/>
      <c r="X15" s="84"/>
      <c r="Y15" s="84"/>
      <c r="Z15" s="84"/>
      <c r="AA15" s="84"/>
      <c r="AB15" s="84"/>
      <c r="AC15" s="84"/>
      <c r="AD15" s="85"/>
      <c r="AE15" s="86"/>
      <c r="AF15" s="87"/>
      <c r="AG15" s="87"/>
      <c r="AH15" s="88"/>
      <c r="AI15" s="88"/>
      <c r="AJ15" s="88"/>
      <c r="AK15" s="88"/>
      <c r="AL15" s="88"/>
      <c r="AM15" s="88"/>
      <c r="AN15" s="88"/>
      <c r="AO15" s="89"/>
      <c r="AP15" s="89"/>
      <c r="AQ15" s="89"/>
      <c r="AR15" s="89"/>
      <c r="AS15" s="89"/>
      <c r="AT15" s="88"/>
      <c r="AU15" s="88"/>
      <c r="AV15" s="88"/>
      <c r="AW15" s="88"/>
      <c r="AX15" s="90"/>
      <c r="AY15" s="90"/>
      <c r="AZ15" s="90"/>
      <c r="BA15" s="90"/>
      <c r="BB15" s="90"/>
      <c r="BC15" s="90"/>
      <c r="BD15" s="90"/>
      <c r="BE15" s="90"/>
      <c r="BF15" s="90"/>
      <c r="BG15" s="90"/>
      <c r="BH15" s="90"/>
      <c r="BI15" s="91"/>
    </row>
    <row r="16" spans="1:61" ht="10.5" customHeight="1">
      <c r="A16" s="92"/>
      <c r="B16" s="92"/>
      <c r="C16" s="92"/>
      <c r="D16" s="92"/>
      <c r="E16" s="92"/>
      <c r="F16" s="92"/>
      <c r="G16" s="92"/>
      <c r="H16" s="92"/>
      <c r="I16" s="92"/>
    </row>
    <row r="17" spans="1:61" ht="18.75" customHeight="1">
      <c r="A17" s="215" t="s">
        <v>145</v>
      </c>
      <c r="B17" s="216"/>
      <c r="C17" s="216"/>
      <c r="D17" s="216"/>
      <c r="E17" s="216"/>
      <c r="F17" s="216"/>
      <c r="G17" s="216"/>
      <c r="H17" s="216"/>
      <c r="I17" s="216"/>
      <c r="J17" s="216"/>
      <c r="K17" s="216"/>
      <c r="L17" s="216"/>
      <c r="M17" s="216"/>
      <c r="N17" s="216"/>
      <c r="O17" s="216"/>
      <c r="P17" s="216"/>
      <c r="Q17" s="216"/>
      <c r="R17" s="216"/>
      <c r="S17" s="216"/>
      <c r="T17" s="216"/>
      <c r="U17" s="216"/>
      <c r="V17" s="216"/>
      <c r="W17" s="216"/>
      <c r="X17" s="216"/>
      <c r="Y17" s="216"/>
      <c r="Z17" s="216"/>
      <c r="AA17" s="216"/>
      <c r="AB17" s="216"/>
      <c r="AC17" s="216"/>
      <c r="AD17" s="216"/>
      <c r="AE17" s="216"/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  <c r="AT17" s="216"/>
      <c r="AU17" s="216"/>
      <c r="AV17" s="217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</row>
    <row r="18" spans="1:61" ht="15.75" customHeight="1">
      <c r="A18" s="205" t="s">
        <v>146</v>
      </c>
      <c r="B18" s="206"/>
      <c r="C18" s="206"/>
      <c r="D18" s="206"/>
      <c r="E18" s="206"/>
      <c r="F18" s="206"/>
      <c r="G18" s="206"/>
      <c r="H18" s="206"/>
      <c r="I18" s="206"/>
      <c r="J18" s="206"/>
      <c r="K18" s="206"/>
      <c r="L18" s="207"/>
      <c r="M18" s="208" t="s">
        <v>147</v>
      </c>
      <c r="N18" s="206"/>
      <c r="O18" s="206"/>
      <c r="P18" s="206"/>
      <c r="Q18" s="206"/>
      <c r="R18" s="206"/>
      <c r="S18" s="206"/>
      <c r="T18" s="206"/>
      <c r="U18" s="206"/>
      <c r="V18" s="206"/>
      <c r="W18" s="206"/>
      <c r="X18" s="207"/>
      <c r="Y18" s="208" t="s">
        <v>148</v>
      </c>
      <c r="Z18" s="206"/>
      <c r="AA18" s="206"/>
      <c r="AB18" s="206"/>
      <c r="AC18" s="206"/>
      <c r="AD18" s="206"/>
      <c r="AE18" s="206"/>
      <c r="AF18" s="206"/>
      <c r="AG18" s="206"/>
      <c r="AH18" s="206"/>
      <c r="AI18" s="206"/>
      <c r="AJ18" s="207"/>
      <c r="AK18" s="208" t="s">
        <v>34</v>
      </c>
      <c r="AL18" s="206"/>
      <c r="AM18" s="206"/>
      <c r="AN18" s="206"/>
      <c r="AO18" s="206"/>
      <c r="AP18" s="206"/>
      <c r="AQ18" s="206"/>
      <c r="AR18" s="206"/>
      <c r="AS18" s="206"/>
      <c r="AT18" s="206"/>
      <c r="AU18" s="206"/>
      <c r="AV18" s="207"/>
      <c r="AW18" s="209" t="s">
        <v>149</v>
      </c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  <c r="BI18" s="209"/>
    </row>
    <row r="19" spans="1:61" ht="30.75" customHeight="1" thickBot="1">
      <c r="A19" s="210">
        <f>COUNTIF('❷メンバー表'!R5:BJ29,"中学生以下　ボウリングのみ")</f>
        <v>0</v>
      </c>
      <c r="B19" s="211"/>
      <c r="C19" s="211"/>
      <c r="D19" s="101" t="s">
        <v>23</v>
      </c>
      <c r="E19" s="212">
        <f>1250*A19</f>
        <v>0</v>
      </c>
      <c r="F19" s="213"/>
      <c r="G19" s="213"/>
      <c r="H19" s="213"/>
      <c r="I19" s="213"/>
      <c r="J19" s="213"/>
      <c r="K19" s="213"/>
      <c r="L19" s="102" t="s">
        <v>33</v>
      </c>
      <c r="M19" s="219">
        <f>COUNTIF('❷メンバー表'!R5:BJ29,"学生　　　　 　ボウリングのみ")</f>
        <v>0</v>
      </c>
      <c r="N19" s="211"/>
      <c r="O19" s="211"/>
      <c r="P19" s="101" t="s">
        <v>23</v>
      </c>
      <c r="Q19" s="212">
        <f>1350*M19</f>
        <v>0</v>
      </c>
      <c r="R19" s="213"/>
      <c r="S19" s="213"/>
      <c r="T19" s="213"/>
      <c r="U19" s="213"/>
      <c r="V19" s="213"/>
      <c r="W19" s="213"/>
      <c r="X19" s="102" t="s">
        <v>33</v>
      </c>
      <c r="Y19" s="219">
        <f>COUNTIF('❷メンバー表'!R5:BJ29,"一般　　　　 　ボウリンク゜のみ")</f>
        <v>0</v>
      </c>
      <c r="Z19" s="211"/>
      <c r="AA19" s="211"/>
      <c r="AB19" s="101" t="s">
        <v>23</v>
      </c>
      <c r="AC19" s="212">
        <f>1550*Y19</f>
        <v>0</v>
      </c>
      <c r="AD19" s="213"/>
      <c r="AE19" s="213"/>
      <c r="AF19" s="213"/>
      <c r="AG19" s="213"/>
      <c r="AH19" s="213"/>
      <c r="AI19" s="213"/>
      <c r="AJ19" s="102" t="s">
        <v>33</v>
      </c>
      <c r="AK19" s="219">
        <f>A19+M19+Y19</f>
        <v>0</v>
      </c>
      <c r="AL19" s="211"/>
      <c r="AM19" s="211"/>
      <c r="AN19" s="101" t="s">
        <v>23</v>
      </c>
      <c r="AO19" s="212">
        <f>E19+Q19+AC19</f>
        <v>0</v>
      </c>
      <c r="AP19" s="213"/>
      <c r="AQ19" s="213"/>
      <c r="AR19" s="213"/>
      <c r="AS19" s="213"/>
      <c r="AT19" s="213"/>
      <c r="AU19" s="213"/>
      <c r="AV19" s="103" t="s">
        <v>33</v>
      </c>
      <c r="AW19" s="104"/>
      <c r="AX19" s="218">
        <f>BB13+AO19</f>
        <v>0</v>
      </c>
      <c r="AY19" s="218"/>
      <c r="AZ19" s="218"/>
      <c r="BA19" s="218"/>
      <c r="BB19" s="218"/>
      <c r="BC19" s="218"/>
      <c r="BD19" s="218"/>
      <c r="BE19" s="218"/>
      <c r="BF19" s="218"/>
      <c r="BG19" s="218"/>
      <c r="BH19" s="218"/>
      <c r="BI19" s="105" t="s">
        <v>33</v>
      </c>
    </row>
    <row r="20" spans="1:61" ht="33.75" customHeight="1" thickTop="1">
      <c r="A20" s="214" t="s">
        <v>150</v>
      </c>
      <c r="B20" s="214"/>
      <c r="C20" s="214"/>
      <c r="D20" s="214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</row>
    <row r="21" spans="1:61" ht="30" customHeight="1">
      <c r="A21" s="179" t="s">
        <v>38</v>
      </c>
      <c r="B21" s="180"/>
      <c r="C21" s="180"/>
      <c r="D21" s="180"/>
      <c r="E21" s="180"/>
      <c r="F21" s="180"/>
      <c r="G21" s="180"/>
      <c r="H21" s="180"/>
      <c r="I21" s="180"/>
      <c r="J21" s="180"/>
      <c r="K21" s="180"/>
      <c r="L21" s="181"/>
      <c r="M21" s="181"/>
      <c r="N21" s="181"/>
      <c r="O21" s="181"/>
      <c r="P21" s="181"/>
      <c r="Q21" s="181"/>
      <c r="R21" s="181"/>
      <c r="S21" s="181"/>
      <c r="T21" s="181"/>
      <c r="U21" s="181"/>
      <c r="V21" s="181"/>
      <c r="W21" s="181"/>
      <c r="X21" s="181"/>
      <c r="Y21" s="181"/>
      <c r="Z21" s="181"/>
      <c r="AA21" s="181"/>
      <c r="AB21" s="181"/>
      <c r="AC21" s="181"/>
      <c r="AD21" s="181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1"/>
      <c r="BB21" s="181"/>
      <c r="BC21" s="181"/>
      <c r="BD21" s="181"/>
      <c r="BE21" s="181"/>
      <c r="BF21" s="181"/>
      <c r="BG21" s="181"/>
      <c r="BH21" s="181"/>
      <c r="BI21" s="182"/>
    </row>
    <row r="22" spans="1:61" ht="30" customHeight="1">
      <c r="A22" s="199"/>
      <c r="B22" s="200"/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0"/>
      <c r="T22" s="200"/>
      <c r="U22" s="200"/>
      <c r="V22" s="200"/>
      <c r="W22" s="200"/>
      <c r="X22" s="200"/>
      <c r="Y22" s="200"/>
      <c r="Z22" s="200"/>
      <c r="AA22" s="200"/>
      <c r="AB22" s="200"/>
      <c r="AC22" s="200"/>
      <c r="AD22" s="200"/>
      <c r="AE22" s="200"/>
      <c r="AF22" s="200"/>
      <c r="AG22" s="200"/>
      <c r="AH22" s="200"/>
      <c r="AI22" s="200"/>
      <c r="AJ22" s="200"/>
      <c r="AK22" s="200"/>
      <c r="AL22" s="200"/>
      <c r="AM22" s="200"/>
      <c r="AN22" s="200"/>
      <c r="AO22" s="200"/>
      <c r="AP22" s="200"/>
      <c r="AQ22" s="200"/>
      <c r="AR22" s="200"/>
      <c r="AS22" s="200"/>
      <c r="AT22" s="200"/>
      <c r="AU22" s="200"/>
      <c r="AV22" s="200"/>
      <c r="AW22" s="200"/>
      <c r="AX22" s="200"/>
      <c r="AY22" s="200"/>
      <c r="AZ22" s="200"/>
      <c r="BA22" s="200"/>
      <c r="BB22" s="200"/>
      <c r="BC22" s="200"/>
      <c r="BD22" s="200"/>
      <c r="BE22" s="200"/>
      <c r="BF22" s="200"/>
      <c r="BG22" s="200"/>
      <c r="BH22" s="200"/>
      <c r="BI22" s="201"/>
    </row>
    <row r="23" spans="1:61" ht="30" customHeight="1">
      <c r="A23" s="162"/>
      <c r="B23" s="163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3"/>
      <c r="X23" s="163"/>
      <c r="Y23" s="163"/>
      <c r="Z23" s="163"/>
      <c r="AA23" s="163"/>
      <c r="AB23" s="163"/>
      <c r="AC23" s="163"/>
      <c r="AD23" s="163"/>
      <c r="AE23" s="163"/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  <c r="AP23" s="163"/>
      <c r="AQ23" s="163"/>
      <c r="AR23" s="163"/>
      <c r="AS23" s="163"/>
      <c r="AT23" s="163"/>
      <c r="AU23" s="163"/>
      <c r="AV23" s="163"/>
      <c r="AW23" s="163"/>
      <c r="AX23" s="163"/>
      <c r="AY23" s="163"/>
      <c r="AZ23" s="163"/>
      <c r="BA23" s="163"/>
      <c r="BB23" s="163"/>
      <c r="BC23" s="163"/>
      <c r="BD23" s="163"/>
      <c r="BE23" s="163"/>
      <c r="BF23" s="163"/>
      <c r="BG23" s="163"/>
      <c r="BH23" s="163"/>
      <c r="BI23" s="164"/>
    </row>
    <row r="24" spans="1:61" ht="12.75" customHeight="1">
      <c r="A24" s="92"/>
      <c r="B24" s="92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  <c r="AB24" s="92"/>
      <c r="AC24" s="92"/>
      <c r="AD24" s="92"/>
      <c r="AE24" s="92"/>
      <c r="AF24" s="92"/>
      <c r="AG24" s="92"/>
      <c r="AH24" s="92"/>
      <c r="AI24" s="92"/>
      <c r="AJ24" s="92"/>
      <c r="AK24" s="92"/>
      <c r="AL24" s="92"/>
      <c r="AM24" s="92"/>
      <c r="AN24" s="92"/>
      <c r="AO24" s="92"/>
      <c r="AP24" s="92"/>
      <c r="AQ24" s="92"/>
      <c r="AR24" s="92"/>
      <c r="AS24" s="92"/>
      <c r="AT24" s="92"/>
      <c r="AU24" s="92"/>
      <c r="AV24" s="92"/>
      <c r="AW24" s="92"/>
      <c r="AX24" s="92"/>
      <c r="AY24" s="92"/>
      <c r="AZ24" s="92"/>
      <c r="BA24" s="92"/>
      <c r="BB24" s="92"/>
      <c r="BC24" s="92"/>
      <c r="BD24" s="92"/>
      <c r="BE24" s="92"/>
      <c r="BF24" s="92"/>
      <c r="BG24" s="92"/>
      <c r="BH24" s="92"/>
      <c r="BI24" s="92"/>
    </row>
    <row r="25" spans="1:61" ht="27.6" customHeight="1">
      <c r="A25" s="161" t="s">
        <v>36</v>
      </c>
      <c r="B25" s="161"/>
      <c r="C25" s="161"/>
      <c r="D25" s="161"/>
      <c r="E25" s="161"/>
      <c r="F25" s="161"/>
      <c r="G25" s="161"/>
      <c r="H25" s="161"/>
      <c r="I25" s="161"/>
      <c r="J25" s="161"/>
      <c r="K25" s="161"/>
      <c r="L25" s="161"/>
      <c r="M25" s="161"/>
      <c r="N25" s="161"/>
      <c r="O25" s="161"/>
      <c r="P25" s="161"/>
      <c r="Q25" s="161"/>
      <c r="R25" s="161"/>
      <c r="S25" s="161"/>
      <c r="T25" s="161"/>
      <c r="U25" s="161"/>
      <c r="V25" s="161"/>
      <c r="W25" s="161"/>
      <c r="X25" s="161"/>
      <c r="Y25" s="161"/>
      <c r="Z25" s="161"/>
      <c r="AA25" s="161"/>
      <c r="AB25" s="161"/>
      <c r="AC25" s="161"/>
      <c r="AD25" s="161"/>
      <c r="AE25" s="161"/>
      <c r="AF25" s="161"/>
      <c r="AG25" s="161"/>
      <c r="AH25" s="161"/>
      <c r="AI25" s="161"/>
      <c r="AJ25" s="161"/>
      <c r="AK25" s="161"/>
      <c r="AL25" s="161"/>
      <c r="AM25" s="161"/>
      <c r="AN25" s="161"/>
      <c r="AO25" s="161"/>
      <c r="AP25" s="161"/>
      <c r="AQ25" s="161"/>
      <c r="AR25" s="161"/>
      <c r="AS25" s="161"/>
      <c r="AT25" s="161"/>
      <c r="AU25" s="161"/>
      <c r="AV25" s="161"/>
      <c r="AW25" s="161"/>
      <c r="AX25" s="161"/>
      <c r="AY25" s="161"/>
      <c r="AZ25" s="161"/>
      <c r="BA25" s="161"/>
      <c r="BB25" s="161"/>
      <c r="BC25" s="161"/>
      <c r="BD25" s="161"/>
      <c r="BE25" s="161"/>
      <c r="BF25" s="161"/>
      <c r="BG25" s="161"/>
      <c r="BH25" s="161"/>
      <c r="BI25" s="161"/>
    </row>
  </sheetData>
  <sheetProtection algorithmName="SHA-512" hashValue="m8nUX380TCerEC4lXh6bY1ENr481TJVooySf8xVlWUsKw3GbKIsTerkaj+qWl+8dsh2CSPWfFqOnn6rGIqhZEQ==" saltValue="zUIu0oDtXXJaxrQeGjxwFQ==" spinCount="100000" sheet="1" objects="1" scenarios="1"/>
  <mergeCells count="85">
    <mergeCell ref="AO19:AU19"/>
    <mergeCell ref="A17:AV17"/>
    <mergeCell ref="AX19:BH19"/>
    <mergeCell ref="M19:O19"/>
    <mergeCell ref="Q19:W19"/>
    <mergeCell ref="Y19:AA19"/>
    <mergeCell ref="AC19:AI19"/>
    <mergeCell ref="AK19:AM19"/>
    <mergeCell ref="A22:BI22"/>
    <mergeCell ref="AS14:BA14"/>
    <mergeCell ref="AK14:AO14"/>
    <mergeCell ref="AP14:AQ14"/>
    <mergeCell ref="N14:R14"/>
    <mergeCell ref="S14:T14"/>
    <mergeCell ref="BG14:BH14"/>
    <mergeCell ref="BB14:BF14"/>
    <mergeCell ref="A18:L18"/>
    <mergeCell ref="M18:X18"/>
    <mergeCell ref="Y18:AJ18"/>
    <mergeCell ref="AK18:AV18"/>
    <mergeCell ref="AW18:BI18"/>
    <mergeCell ref="A19:C19"/>
    <mergeCell ref="E19:K19"/>
    <mergeCell ref="A20:BI20"/>
    <mergeCell ref="AW13:AZ13"/>
    <mergeCell ref="BB13:BH13"/>
    <mergeCell ref="A13:C13"/>
    <mergeCell ref="E13:K13"/>
    <mergeCell ref="M13:O13"/>
    <mergeCell ref="Q13:W13"/>
    <mergeCell ref="Y13:AA13"/>
    <mergeCell ref="AC13:AI13"/>
    <mergeCell ref="AK13:AM13"/>
    <mergeCell ref="AO13:AU13"/>
    <mergeCell ref="A12:L12"/>
    <mergeCell ref="M12:X12"/>
    <mergeCell ref="Y12:AJ12"/>
    <mergeCell ref="AK12:AV12"/>
    <mergeCell ref="AW12:BI12"/>
    <mergeCell ref="A25:BI25"/>
    <mergeCell ref="A23:BI23"/>
    <mergeCell ref="L6:M7"/>
    <mergeCell ref="N6:S7"/>
    <mergeCell ref="T6:V7"/>
    <mergeCell ref="W6:AO7"/>
    <mergeCell ref="A11:BI11"/>
    <mergeCell ref="AG8:AI9"/>
    <mergeCell ref="AJ8:AK9"/>
    <mergeCell ref="A6:C7"/>
    <mergeCell ref="D6:H6"/>
    <mergeCell ref="A10:BI10"/>
    <mergeCell ref="A21:K21"/>
    <mergeCell ref="L21:BI21"/>
    <mergeCell ref="D7:K7"/>
    <mergeCell ref="A8:H8"/>
    <mergeCell ref="AY8:AZ9"/>
    <mergeCell ref="BA8:BF8"/>
    <mergeCell ref="BG8:BI9"/>
    <mergeCell ref="AP6:AY6"/>
    <mergeCell ref="AZ6:BI6"/>
    <mergeCell ref="AL8:AT8"/>
    <mergeCell ref="AU8:AX9"/>
    <mergeCell ref="BA9:BF9"/>
    <mergeCell ref="AP7:AY7"/>
    <mergeCell ref="BE5:BI5"/>
    <mergeCell ref="BB5:BD5"/>
    <mergeCell ref="AX5:AZ5"/>
    <mergeCell ref="AZ7:BI7"/>
    <mergeCell ref="AS5:AT5"/>
    <mergeCell ref="AU5:AW5"/>
    <mergeCell ref="A9:H9"/>
    <mergeCell ref="A5:C5"/>
    <mergeCell ref="D5:AG5"/>
    <mergeCell ref="AH5:AJ5"/>
    <mergeCell ref="AK5:AM5"/>
    <mergeCell ref="AA9:AF9"/>
    <mergeCell ref="AL9:AT9"/>
    <mergeCell ref="Y8:Z9"/>
    <mergeCell ref="AA8:AF8"/>
    <mergeCell ref="I8:M9"/>
    <mergeCell ref="N8:O9"/>
    <mergeCell ref="P8:T9"/>
    <mergeCell ref="U8:X9"/>
    <mergeCell ref="AN5:AO5"/>
    <mergeCell ref="AP5:AR5"/>
  </mergeCells>
  <phoneticPr fontId="1"/>
  <pageMargins left="0.39" right="0.17" top="0.31" bottom="0.16" header="0.22" footer="0.3"/>
  <pageSetup paperSize="9" orientation="landscape" horizontalDpi="0" verticalDpi="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6775F26-A2C1-4A31-ADE3-B9E17837E2AD}">
          <x14:formula1>
            <xm:f>Sheet2!$G$1:$G$2</xm:f>
          </x14:formula1>
          <xm:sqref>BG8:BI9</xm:sqref>
        </x14:dataValidation>
        <x14:dataValidation type="list" allowBlank="1" showInputMessage="1" showErrorMessage="1" xr:uid="{A4660539-5A68-4EE3-9BEA-A5AEB2C8FBD1}">
          <x14:formula1>
            <xm:f>Sheet2!$F$1:$F$7</xm:f>
          </x14:formula1>
          <xm:sqref>AU5:AW5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1C363-ABE0-4E89-ACC6-8A952D8B9574}">
  <sheetPr>
    <tabColor rgb="FFFFFF00"/>
  </sheetPr>
  <dimension ref="B1:IN33"/>
  <sheetViews>
    <sheetView zoomScale="120" zoomScaleNormal="120" workbookViewId="0">
      <selection activeCell="E5" sqref="E5:M10"/>
    </sheetView>
  </sheetViews>
  <sheetFormatPr defaultRowHeight="13.5"/>
  <cols>
    <col min="1" max="248" width="2.125" style="2" customWidth="1"/>
    <col min="249" max="249" width="24.25" style="2" customWidth="1"/>
    <col min="250" max="16384" width="9" style="2"/>
  </cols>
  <sheetData>
    <row r="1" spans="2:248" s="1" customFormat="1" ht="31.5" customHeight="1">
      <c r="B1" s="277">
        <f>'➊申込用紙'!D5</f>
        <v>0</v>
      </c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7"/>
      <c r="AD1" s="278" t="s">
        <v>15</v>
      </c>
      <c r="AE1" s="278"/>
      <c r="AG1" s="12"/>
      <c r="AH1" s="12"/>
      <c r="AI1" s="12"/>
      <c r="AJ1" s="12"/>
      <c r="AK1" s="12"/>
      <c r="AL1" s="279">
        <f>'➊申込用紙'!AK5</f>
        <v>0</v>
      </c>
      <c r="AM1" s="279"/>
      <c r="AN1" s="279"/>
      <c r="AO1" s="280" t="s">
        <v>9</v>
      </c>
      <c r="AP1" s="280"/>
      <c r="AQ1" s="279">
        <f>'➊申込用紙'!AP5</f>
        <v>0</v>
      </c>
      <c r="AR1" s="279"/>
      <c r="AS1" s="279"/>
      <c r="AT1" s="280" t="s">
        <v>8</v>
      </c>
      <c r="AU1" s="280"/>
      <c r="AV1" s="281" t="str">
        <f>'➊申込用紙'!AU5</f>
        <v>㈪</v>
      </c>
      <c r="AW1" s="281"/>
      <c r="AX1" s="281"/>
      <c r="AY1" s="94"/>
      <c r="AZ1" s="288">
        <f>'➊申込用紙'!AX5</f>
        <v>0</v>
      </c>
      <c r="BA1" s="288"/>
      <c r="BB1" s="288"/>
      <c r="BC1" s="13" t="s">
        <v>7</v>
      </c>
      <c r="BD1" s="288">
        <f>'➊申込用紙'!BB5</f>
        <v>0</v>
      </c>
      <c r="BE1" s="288"/>
      <c r="BF1" s="288"/>
      <c r="BG1" s="279" t="s">
        <v>14</v>
      </c>
      <c r="BH1" s="279"/>
      <c r="BI1" s="279"/>
      <c r="BJ1" s="279"/>
      <c r="BK1" s="1" t="e" cm="1">
        <f t="array" ref="BK1">+BK:CBK:CR</f>
        <v>#NAME?</v>
      </c>
      <c r="BL1" s="277">
        <f>'➊申込用紙'!D5</f>
        <v>0</v>
      </c>
      <c r="BM1" s="277"/>
      <c r="BN1" s="277"/>
      <c r="BO1" s="277"/>
      <c r="BP1" s="277"/>
      <c r="BQ1" s="277"/>
      <c r="BR1" s="277"/>
      <c r="BS1" s="277"/>
      <c r="BT1" s="277"/>
      <c r="BU1" s="277"/>
      <c r="BV1" s="277"/>
      <c r="BW1" s="277"/>
      <c r="BX1" s="277"/>
      <c r="BY1" s="277"/>
      <c r="BZ1" s="277"/>
      <c r="CA1" s="277"/>
      <c r="CB1" s="277"/>
      <c r="CC1" s="277"/>
      <c r="CD1" s="277"/>
      <c r="CE1" s="277"/>
      <c r="CF1" s="277"/>
      <c r="CG1" s="277"/>
      <c r="CH1" s="277"/>
      <c r="CI1" s="277"/>
      <c r="CJ1" s="277"/>
      <c r="CK1" s="277"/>
      <c r="CL1" s="277"/>
      <c r="CM1" s="277"/>
      <c r="CN1" s="278" t="s">
        <v>15</v>
      </c>
      <c r="CO1" s="278"/>
      <c r="CQ1" s="12"/>
      <c r="CR1" s="12"/>
      <c r="CS1" s="12"/>
      <c r="CT1" s="12"/>
      <c r="CU1" s="12"/>
      <c r="CV1" s="279">
        <f>'➊申込用紙'!AK5</f>
        <v>0</v>
      </c>
      <c r="CW1" s="279"/>
      <c r="CX1" s="279"/>
      <c r="CY1" s="280" t="s">
        <v>9</v>
      </c>
      <c r="CZ1" s="280"/>
      <c r="DA1" s="279">
        <f>'➊申込用紙'!AP5</f>
        <v>0</v>
      </c>
      <c r="DB1" s="279"/>
      <c r="DC1" s="279"/>
      <c r="DD1" s="280" t="s">
        <v>8</v>
      </c>
      <c r="DE1" s="280"/>
      <c r="DF1" s="281" t="str">
        <f>'➊申込用紙'!AU5</f>
        <v>㈪</v>
      </c>
      <c r="DG1" s="281"/>
      <c r="DH1" s="281"/>
      <c r="DI1" s="94"/>
      <c r="DJ1" s="288">
        <f>'➊申込用紙'!AX5</f>
        <v>0</v>
      </c>
      <c r="DK1" s="288"/>
      <c r="DL1" s="288"/>
      <c r="DM1" s="13" t="s">
        <v>7</v>
      </c>
      <c r="DN1" s="288">
        <f>'➊申込用紙'!BB5</f>
        <v>0</v>
      </c>
      <c r="DO1" s="288"/>
      <c r="DP1" s="288"/>
      <c r="DQ1" s="279" t="s">
        <v>14</v>
      </c>
      <c r="DR1" s="279"/>
      <c r="DS1" s="279"/>
      <c r="DT1" s="279"/>
      <c r="DU1" s="1" t="e" cm="1">
        <f t="array" ref="DU1">+DU:CDU:CR</f>
        <v>#NAME?</v>
      </c>
      <c r="DV1" s="277">
        <f>'➊申込用紙'!D5</f>
        <v>0</v>
      </c>
      <c r="DW1" s="277"/>
      <c r="DX1" s="277"/>
      <c r="DY1" s="277"/>
      <c r="DZ1" s="277"/>
      <c r="EA1" s="277"/>
      <c r="EB1" s="277"/>
      <c r="EC1" s="277"/>
      <c r="ED1" s="277"/>
      <c r="EE1" s="277"/>
      <c r="EF1" s="277"/>
      <c r="EG1" s="277"/>
      <c r="EH1" s="277"/>
      <c r="EI1" s="277"/>
      <c r="EJ1" s="277"/>
      <c r="EK1" s="277"/>
      <c r="EL1" s="277"/>
      <c r="EM1" s="277"/>
      <c r="EN1" s="277"/>
      <c r="EO1" s="277"/>
      <c r="EP1" s="277"/>
      <c r="EQ1" s="277"/>
      <c r="ER1" s="277"/>
      <c r="ES1" s="277"/>
      <c r="ET1" s="277"/>
      <c r="EU1" s="277"/>
      <c r="EV1" s="277"/>
      <c r="EW1" s="277"/>
      <c r="EX1" s="278" t="s">
        <v>15</v>
      </c>
      <c r="EY1" s="278"/>
      <c r="FA1" s="12"/>
      <c r="FB1" s="12"/>
      <c r="FC1" s="12"/>
      <c r="FD1" s="12"/>
      <c r="FE1" s="12"/>
      <c r="FF1" s="279">
        <f>'➊申込用紙'!AK5</f>
        <v>0</v>
      </c>
      <c r="FG1" s="279"/>
      <c r="FH1" s="279"/>
      <c r="FI1" s="280" t="s">
        <v>9</v>
      </c>
      <c r="FJ1" s="280"/>
      <c r="FK1" s="279">
        <f>'➊申込用紙'!AP5</f>
        <v>0</v>
      </c>
      <c r="FL1" s="279"/>
      <c r="FM1" s="279"/>
      <c r="FN1" s="280" t="s">
        <v>8</v>
      </c>
      <c r="FO1" s="280"/>
      <c r="FP1" s="281" t="str">
        <f>'➊申込用紙'!AU5</f>
        <v>㈪</v>
      </c>
      <c r="FQ1" s="281"/>
      <c r="FR1" s="281"/>
      <c r="FS1" s="94"/>
      <c r="FT1" s="288">
        <f>'➊申込用紙'!AX5</f>
        <v>0</v>
      </c>
      <c r="FU1" s="288"/>
      <c r="FV1" s="288"/>
      <c r="FW1" s="13" t="s">
        <v>7</v>
      </c>
      <c r="FX1" s="288">
        <f>'➊申込用紙'!BB5</f>
        <v>0</v>
      </c>
      <c r="FY1" s="288"/>
      <c r="FZ1" s="288"/>
      <c r="GA1" s="279" t="s">
        <v>14</v>
      </c>
      <c r="GB1" s="279"/>
      <c r="GC1" s="279"/>
      <c r="GD1" s="279"/>
      <c r="GE1" s="1" t="e" cm="1">
        <f t="array" ref="GE1">+GE:CGE:CR</f>
        <v>#NAME?</v>
      </c>
      <c r="GF1" s="277">
        <f>'➊申込用紙'!D5</f>
        <v>0</v>
      </c>
      <c r="GG1" s="277"/>
      <c r="GH1" s="277"/>
      <c r="GI1" s="277"/>
      <c r="GJ1" s="277"/>
      <c r="GK1" s="277"/>
      <c r="GL1" s="277"/>
      <c r="GM1" s="277"/>
      <c r="GN1" s="277"/>
      <c r="GO1" s="277"/>
      <c r="GP1" s="277"/>
      <c r="GQ1" s="277"/>
      <c r="GR1" s="277"/>
      <c r="GS1" s="277"/>
      <c r="GT1" s="277"/>
      <c r="GU1" s="277"/>
      <c r="GV1" s="277"/>
      <c r="GW1" s="277"/>
      <c r="GX1" s="277"/>
      <c r="GY1" s="277"/>
      <c r="GZ1" s="277"/>
      <c r="HA1" s="277"/>
      <c r="HB1" s="277"/>
      <c r="HC1" s="277"/>
      <c r="HD1" s="277"/>
      <c r="HE1" s="277"/>
      <c r="HF1" s="277"/>
      <c r="HG1" s="277"/>
      <c r="HH1" s="278" t="s">
        <v>15</v>
      </c>
      <c r="HI1" s="278"/>
      <c r="HK1" s="12"/>
      <c r="HL1" s="12"/>
      <c r="HM1" s="12"/>
      <c r="HN1" s="12"/>
      <c r="HO1" s="12"/>
      <c r="HP1" s="279">
        <f>'➊申込用紙'!AK5</f>
        <v>0</v>
      </c>
      <c r="HQ1" s="279"/>
      <c r="HR1" s="279"/>
      <c r="HS1" s="280" t="s">
        <v>9</v>
      </c>
      <c r="HT1" s="280"/>
      <c r="HU1" s="279">
        <f>'➊申込用紙'!AP5</f>
        <v>0</v>
      </c>
      <c r="HV1" s="279"/>
      <c r="HW1" s="279"/>
      <c r="HX1" s="280" t="s">
        <v>8</v>
      </c>
      <c r="HY1" s="280"/>
      <c r="HZ1" s="281" t="str">
        <f>'➊申込用紙'!AU5</f>
        <v>㈪</v>
      </c>
      <c r="IA1" s="281"/>
      <c r="IB1" s="281"/>
      <c r="IC1" s="94"/>
      <c r="ID1" s="288">
        <f>'➊申込用紙'!AX5</f>
        <v>0</v>
      </c>
      <c r="IE1" s="288"/>
      <c r="IF1" s="288"/>
      <c r="IG1" s="13" t="s">
        <v>7</v>
      </c>
      <c r="IH1" s="288">
        <f>'➊申込用紙'!BB5</f>
        <v>0</v>
      </c>
      <c r="II1" s="288"/>
      <c r="IJ1" s="288"/>
      <c r="IK1" s="279" t="s">
        <v>14</v>
      </c>
      <c r="IL1" s="279"/>
      <c r="IM1" s="279"/>
      <c r="IN1" s="279"/>
    </row>
    <row r="2" spans="2:248" ht="3" customHeight="1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  <c r="IC2" s="14"/>
      <c r="ID2" s="14"/>
      <c r="IE2" s="14"/>
      <c r="IF2" s="14"/>
      <c r="IG2" s="14"/>
      <c r="IH2" s="14"/>
      <c r="II2" s="14"/>
      <c r="IJ2" s="14"/>
      <c r="IK2" s="14"/>
      <c r="IL2" s="14"/>
      <c r="IM2" s="14"/>
      <c r="IN2" s="14"/>
    </row>
    <row r="3" spans="2:248" ht="17.25" customHeight="1">
      <c r="B3" s="267" t="s">
        <v>0</v>
      </c>
      <c r="C3" s="268"/>
      <c r="D3" s="271" t="s">
        <v>1</v>
      </c>
      <c r="E3" s="273" t="s">
        <v>12</v>
      </c>
      <c r="F3" s="273"/>
      <c r="G3" s="273"/>
      <c r="H3" s="273"/>
      <c r="I3" s="273"/>
      <c r="J3" s="273"/>
      <c r="K3" s="273"/>
      <c r="L3" s="273"/>
      <c r="M3" s="273"/>
      <c r="N3" s="259" t="s">
        <v>3</v>
      </c>
      <c r="O3" s="260"/>
      <c r="P3" s="263" t="s">
        <v>2</v>
      </c>
      <c r="Q3" s="264"/>
      <c r="R3" s="273" t="s">
        <v>120</v>
      </c>
      <c r="S3" s="273"/>
      <c r="T3" s="273"/>
      <c r="U3" s="273"/>
      <c r="V3" s="273"/>
      <c r="W3" s="273"/>
      <c r="X3" s="273"/>
      <c r="Y3" s="273" t="s">
        <v>121</v>
      </c>
      <c r="Z3" s="273"/>
      <c r="AA3" s="273"/>
      <c r="AB3" s="273"/>
      <c r="AC3" s="273"/>
      <c r="AD3" s="259" t="s">
        <v>6</v>
      </c>
      <c r="AE3" s="274"/>
      <c r="AG3" s="267" t="s">
        <v>0</v>
      </c>
      <c r="AH3" s="268"/>
      <c r="AI3" s="271" t="s">
        <v>1</v>
      </c>
      <c r="AJ3" s="273" t="s">
        <v>12</v>
      </c>
      <c r="AK3" s="273"/>
      <c r="AL3" s="273"/>
      <c r="AM3" s="273"/>
      <c r="AN3" s="273"/>
      <c r="AO3" s="273"/>
      <c r="AP3" s="273"/>
      <c r="AQ3" s="273"/>
      <c r="AR3" s="273"/>
      <c r="AS3" s="259" t="s">
        <v>3</v>
      </c>
      <c r="AT3" s="260"/>
      <c r="AU3" s="263" t="s">
        <v>2</v>
      </c>
      <c r="AV3" s="264"/>
      <c r="AW3" s="273" t="s">
        <v>120</v>
      </c>
      <c r="AX3" s="273"/>
      <c r="AY3" s="273"/>
      <c r="AZ3" s="273"/>
      <c r="BA3" s="273"/>
      <c r="BB3" s="273"/>
      <c r="BC3" s="273"/>
      <c r="BD3" s="273" t="s">
        <v>121</v>
      </c>
      <c r="BE3" s="273"/>
      <c r="BF3" s="273"/>
      <c r="BG3" s="273"/>
      <c r="BH3" s="273"/>
      <c r="BI3" s="259" t="s">
        <v>6</v>
      </c>
      <c r="BJ3" s="274"/>
      <c r="BL3" s="267" t="s">
        <v>0</v>
      </c>
      <c r="BM3" s="268"/>
      <c r="BN3" s="271" t="s">
        <v>1</v>
      </c>
      <c r="BO3" s="273" t="s">
        <v>12</v>
      </c>
      <c r="BP3" s="273"/>
      <c r="BQ3" s="273"/>
      <c r="BR3" s="273"/>
      <c r="BS3" s="273"/>
      <c r="BT3" s="273"/>
      <c r="BU3" s="273"/>
      <c r="BV3" s="273"/>
      <c r="BW3" s="273"/>
      <c r="BX3" s="259" t="s">
        <v>3</v>
      </c>
      <c r="BY3" s="260"/>
      <c r="BZ3" s="263" t="s">
        <v>2</v>
      </c>
      <c r="CA3" s="264"/>
      <c r="CB3" s="273" t="s">
        <v>120</v>
      </c>
      <c r="CC3" s="273"/>
      <c r="CD3" s="273"/>
      <c r="CE3" s="273"/>
      <c r="CF3" s="273"/>
      <c r="CG3" s="273"/>
      <c r="CH3" s="273"/>
      <c r="CI3" s="273" t="s">
        <v>121</v>
      </c>
      <c r="CJ3" s="273"/>
      <c r="CK3" s="273"/>
      <c r="CL3" s="273"/>
      <c r="CM3" s="273"/>
      <c r="CN3" s="259" t="s">
        <v>6</v>
      </c>
      <c r="CO3" s="274"/>
      <c r="CQ3" s="267" t="s">
        <v>0</v>
      </c>
      <c r="CR3" s="268"/>
      <c r="CS3" s="271" t="s">
        <v>1</v>
      </c>
      <c r="CT3" s="273" t="s">
        <v>12</v>
      </c>
      <c r="CU3" s="273"/>
      <c r="CV3" s="273"/>
      <c r="CW3" s="273"/>
      <c r="CX3" s="273"/>
      <c r="CY3" s="273"/>
      <c r="CZ3" s="273"/>
      <c r="DA3" s="273"/>
      <c r="DB3" s="273"/>
      <c r="DC3" s="259" t="s">
        <v>3</v>
      </c>
      <c r="DD3" s="260"/>
      <c r="DE3" s="263" t="s">
        <v>2</v>
      </c>
      <c r="DF3" s="264"/>
      <c r="DG3" s="273" t="s">
        <v>120</v>
      </c>
      <c r="DH3" s="273"/>
      <c r="DI3" s="273"/>
      <c r="DJ3" s="273"/>
      <c r="DK3" s="273"/>
      <c r="DL3" s="273"/>
      <c r="DM3" s="273"/>
      <c r="DN3" s="273" t="s">
        <v>121</v>
      </c>
      <c r="DO3" s="273"/>
      <c r="DP3" s="273"/>
      <c r="DQ3" s="273"/>
      <c r="DR3" s="273"/>
      <c r="DS3" s="259" t="s">
        <v>6</v>
      </c>
      <c r="DT3" s="274"/>
      <c r="DV3" s="267" t="s">
        <v>0</v>
      </c>
      <c r="DW3" s="268"/>
      <c r="DX3" s="271" t="s">
        <v>1</v>
      </c>
      <c r="DY3" s="273" t="s">
        <v>12</v>
      </c>
      <c r="DZ3" s="273"/>
      <c r="EA3" s="273"/>
      <c r="EB3" s="273"/>
      <c r="EC3" s="273"/>
      <c r="ED3" s="273"/>
      <c r="EE3" s="273"/>
      <c r="EF3" s="273"/>
      <c r="EG3" s="273"/>
      <c r="EH3" s="259" t="s">
        <v>3</v>
      </c>
      <c r="EI3" s="260"/>
      <c r="EJ3" s="263" t="s">
        <v>2</v>
      </c>
      <c r="EK3" s="264"/>
      <c r="EL3" s="273" t="s">
        <v>120</v>
      </c>
      <c r="EM3" s="273"/>
      <c r="EN3" s="273"/>
      <c r="EO3" s="273"/>
      <c r="EP3" s="273"/>
      <c r="EQ3" s="273"/>
      <c r="ER3" s="273"/>
      <c r="ES3" s="273" t="s">
        <v>121</v>
      </c>
      <c r="ET3" s="273"/>
      <c r="EU3" s="273"/>
      <c r="EV3" s="273"/>
      <c r="EW3" s="273"/>
      <c r="EX3" s="259" t="s">
        <v>6</v>
      </c>
      <c r="EY3" s="274"/>
      <c r="FA3" s="267" t="s">
        <v>0</v>
      </c>
      <c r="FB3" s="268"/>
      <c r="FC3" s="271" t="s">
        <v>1</v>
      </c>
      <c r="FD3" s="273" t="s">
        <v>12</v>
      </c>
      <c r="FE3" s="273"/>
      <c r="FF3" s="273"/>
      <c r="FG3" s="273"/>
      <c r="FH3" s="273"/>
      <c r="FI3" s="273"/>
      <c r="FJ3" s="273"/>
      <c r="FK3" s="273"/>
      <c r="FL3" s="273"/>
      <c r="FM3" s="259" t="s">
        <v>3</v>
      </c>
      <c r="FN3" s="260"/>
      <c r="FO3" s="263" t="s">
        <v>2</v>
      </c>
      <c r="FP3" s="264"/>
      <c r="FQ3" s="273" t="s">
        <v>120</v>
      </c>
      <c r="FR3" s="273"/>
      <c r="FS3" s="273"/>
      <c r="FT3" s="273"/>
      <c r="FU3" s="273"/>
      <c r="FV3" s="273"/>
      <c r="FW3" s="273"/>
      <c r="FX3" s="273" t="s">
        <v>121</v>
      </c>
      <c r="FY3" s="273"/>
      <c r="FZ3" s="273"/>
      <c r="GA3" s="273"/>
      <c r="GB3" s="273"/>
      <c r="GC3" s="259" t="s">
        <v>6</v>
      </c>
      <c r="GD3" s="274"/>
      <c r="GF3" s="267" t="s">
        <v>0</v>
      </c>
      <c r="GG3" s="268"/>
      <c r="GH3" s="271" t="s">
        <v>1</v>
      </c>
      <c r="GI3" s="273" t="s">
        <v>12</v>
      </c>
      <c r="GJ3" s="273"/>
      <c r="GK3" s="273"/>
      <c r="GL3" s="273"/>
      <c r="GM3" s="273"/>
      <c r="GN3" s="273"/>
      <c r="GO3" s="273"/>
      <c r="GP3" s="273"/>
      <c r="GQ3" s="273"/>
      <c r="GR3" s="259" t="s">
        <v>3</v>
      </c>
      <c r="GS3" s="260"/>
      <c r="GT3" s="263" t="s">
        <v>2</v>
      </c>
      <c r="GU3" s="264"/>
      <c r="GV3" s="273" t="s">
        <v>120</v>
      </c>
      <c r="GW3" s="273"/>
      <c r="GX3" s="273"/>
      <c r="GY3" s="273"/>
      <c r="GZ3" s="273"/>
      <c r="HA3" s="273"/>
      <c r="HB3" s="273"/>
      <c r="HC3" s="273" t="s">
        <v>121</v>
      </c>
      <c r="HD3" s="273"/>
      <c r="HE3" s="273"/>
      <c r="HF3" s="273"/>
      <c r="HG3" s="273"/>
      <c r="HH3" s="259" t="s">
        <v>6</v>
      </c>
      <c r="HI3" s="274"/>
      <c r="HK3" s="267" t="s">
        <v>0</v>
      </c>
      <c r="HL3" s="268"/>
      <c r="HM3" s="271" t="s">
        <v>1</v>
      </c>
      <c r="HN3" s="273" t="s">
        <v>12</v>
      </c>
      <c r="HO3" s="273"/>
      <c r="HP3" s="273"/>
      <c r="HQ3" s="273"/>
      <c r="HR3" s="273"/>
      <c r="HS3" s="273"/>
      <c r="HT3" s="273"/>
      <c r="HU3" s="273"/>
      <c r="HV3" s="273"/>
      <c r="HW3" s="259" t="s">
        <v>3</v>
      </c>
      <c r="HX3" s="260"/>
      <c r="HY3" s="263" t="s">
        <v>2</v>
      </c>
      <c r="HZ3" s="264"/>
      <c r="IA3" s="273" t="s">
        <v>120</v>
      </c>
      <c r="IB3" s="273"/>
      <c r="IC3" s="273"/>
      <c r="ID3" s="273"/>
      <c r="IE3" s="273"/>
      <c r="IF3" s="273"/>
      <c r="IG3" s="273"/>
      <c r="IH3" s="273" t="s">
        <v>121</v>
      </c>
      <c r="II3" s="273"/>
      <c r="IJ3" s="273"/>
      <c r="IK3" s="273"/>
      <c r="IL3" s="273"/>
      <c r="IM3" s="259" t="s">
        <v>6</v>
      </c>
      <c r="IN3" s="274"/>
    </row>
    <row r="4" spans="2:248" ht="9.75" customHeight="1">
      <c r="B4" s="269"/>
      <c r="C4" s="270"/>
      <c r="D4" s="272"/>
      <c r="E4" s="257" t="s">
        <v>4</v>
      </c>
      <c r="F4" s="257"/>
      <c r="G4" s="257"/>
      <c r="H4" s="257"/>
      <c r="I4" s="257"/>
      <c r="J4" s="257"/>
      <c r="K4" s="257"/>
      <c r="L4" s="257"/>
      <c r="M4" s="257"/>
      <c r="N4" s="261"/>
      <c r="O4" s="262"/>
      <c r="P4" s="265"/>
      <c r="Q4" s="266"/>
      <c r="R4" s="282" t="s">
        <v>136</v>
      </c>
      <c r="S4" s="283"/>
      <c r="T4" s="283"/>
      <c r="U4" s="283"/>
      <c r="V4" s="283"/>
      <c r="W4" s="283"/>
      <c r="X4" s="283"/>
      <c r="Y4" s="283"/>
      <c r="Z4" s="283"/>
      <c r="AA4" s="283"/>
      <c r="AB4" s="283"/>
      <c r="AC4" s="284"/>
      <c r="AD4" s="275"/>
      <c r="AE4" s="276"/>
      <c r="AG4" s="269"/>
      <c r="AH4" s="270"/>
      <c r="AI4" s="272"/>
      <c r="AJ4" s="258" t="s">
        <v>4</v>
      </c>
      <c r="AK4" s="258"/>
      <c r="AL4" s="258"/>
      <c r="AM4" s="258"/>
      <c r="AN4" s="258"/>
      <c r="AO4" s="258"/>
      <c r="AP4" s="258"/>
      <c r="AQ4" s="258"/>
      <c r="AR4" s="258"/>
      <c r="AS4" s="261"/>
      <c r="AT4" s="262"/>
      <c r="AU4" s="265"/>
      <c r="AV4" s="266"/>
      <c r="AW4" s="282" t="s">
        <v>136</v>
      </c>
      <c r="AX4" s="283"/>
      <c r="AY4" s="283"/>
      <c r="AZ4" s="283"/>
      <c r="BA4" s="283"/>
      <c r="BB4" s="283"/>
      <c r="BC4" s="283"/>
      <c r="BD4" s="283"/>
      <c r="BE4" s="283"/>
      <c r="BF4" s="283"/>
      <c r="BG4" s="283"/>
      <c r="BH4" s="284"/>
      <c r="BI4" s="275"/>
      <c r="BJ4" s="276"/>
      <c r="BL4" s="269"/>
      <c r="BM4" s="270"/>
      <c r="BN4" s="272"/>
      <c r="BO4" s="257" t="s">
        <v>4</v>
      </c>
      <c r="BP4" s="257"/>
      <c r="BQ4" s="257"/>
      <c r="BR4" s="257"/>
      <c r="BS4" s="257"/>
      <c r="BT4" s="257"/>
      <c r="BU4" s="257"/>
      <c r="BV4" s="257"/>
      <c r="BW4" s="257"/>
      <c r="BX4" s="261"/>
      <c r="BY4" s="262"/>
      <c r="BZ4" s="265"/>
      <c r="CA4" s="266"/>
      <c r="CB4" s="282" t="s">
        <v>136</v>
      </c>
      <c r="CC4" s="283"/>
      <c r="CD4" s="283"/>
      <c r="CE4" s="283"/>
      <c r="CF4" s="283"/>
      <c r="CG4" s="283"/>
      <c r="CH4" s="283"/>
      <c r="CI4" s="283"/>
      <c r="CJ4" s="283"/>
      <c r="CK4" s="283"/>
      <c r="CL4" s="283"/>
      <c r="CM4" s="284"/>
      <c r="CN4" s="275"/>
      <c r="CO4" s="276"/>
      <c r="CQ4" s="269"/>
      <c r="CR4" s="270"/>
      <c r="CS4" s="272"/>
      <c r="CT4" s="258" t="s">
        <v>4</v>
      </c>
      <c r="CU4" s="258"/>
      <c r="CV4" s="258"/>
      <c r="CW4" s="258"/>
      <c r="CX4" s="258"/>
      <c r="CY4" s="258"/>
      <c r="CZ4" s="258"/>
      <c r="DA4" s="258"/>
      <c r="DB4" s="258"/>
      <c r="DC4" s="261"/>
      <c r="DD4" s="262"/>
      <c r="DE4" s="265"/>
      <c r="DF4" s="266"/>
      <c r="DG4" s="282" t="s">
        <v>136</v>
      </c>
      <c r="DH4" s="283"/>
      <c r="DI4" s="283"/>
      <c r="DJ4" s="283"/>
      <c r="DK4" s="283"/>
      <c r="DL4" s="283"/>
      <c r="DM4" s="283"/>
      <c r="DN4" s="283"/>
      <c r="DO4" s="283"/>
      <c r="DP4" s="283"/>
      <c r="DQ4" s="283"/>
      <c r="DR4" s="284"/>
      <c r="DS4" s="275"/>
      <c r="DT4" s="276"/>
      <c r="DV4" s="269"/>
      <c r="DW4" s="270"/>
      <c r="DX4" s="272"/>
      <c r="DY4" s="257" t="s">
        <v>4</v>
      </c>
      <c r="DZ4" s="257"/>
      <c r="EA4" s="257"/>
      <c r="EB4" s="257"/>
      <c r="EC4" s="257"/>
      <c r="ED4" s="257"/>
      <c r="EE4" s="257"/>
      <c r="EF4" s="257"/>
      <c r="EG4" s="257"/>
      <c r="EH4" s="261"/>
      <c r="EI4" s="262"/>
      <c r="EJ4" s="265"/>
      <c r="EK4" s="266"/>
      <c r="EL4" s="282" t="s">
        <v>136</v>
      </c>
      <c r="EM4" s="283"/>
      <c r="EN4" s="283"/>
      <c r="EO4" s="283"/>
      <c r="EP4" s="283"/>
      <c r="EQ4" s="283"/>
      <c r="ER4" s="283"/>
      <c r="ES4" s="283"/>
      <c r="ET4" s="283"/>
      <c r="EU4" s="283"/>
      <c r="EV4" s="283"/>
      <c r="EW4" s="284"/>
      <c r="EX4" s="275"/>
      <c r="EY4" s="276"/>
      <c r="FA4" s="269"/>
      <c r="FB4" s="270"/>
      <c r="FC4" s="272"/>
      <c r="FD4" s="258" t="s">
        <v>4</v>
      </c>
      <c r="FE4" s="258"/>
      <c r="FF4" s="258"/>
      <c r="FG4" s="258"/>
      <c r="FH4" s="258"/>
      <c r="FI4" s="258"/>
      <c r="FJ4" s="258"/>
      <c r="FK4" s="258"/>
      <c r="FL4" s="258"/>
      <c r="FM4" s="261"/>
      <c r="FN4" s="262"/>
      <c r="FO4" s="265"/>
      <c r="FP4" s="266"/>
      <c r="FQ4" s="282" t="s">
        <v>136</v>
      </c>
      <c r="FR4" s="283"/>
      <c r="FS4" s="283"/>
      <c r="FT4" s="283"/>
      <c r="FU4" s="283"/>
      <c r="FV4" s="283"/>
      <c r="FW4" s="283"/>
      <c r="FX4" s="283"/>
      <c r="FY4" s="283"/>
      <c r="FZ4" s="283"/>
      <c r="GA4" s="283"/>
      <c r="GB4" s="284"/>
      <c r="GC4" s="275"/>
      <c r="GD4" s="276"/>
      <c r="GF4" s="269"/>
      <c r="GG4" s="270"/>
      <c r="GH4" s="272"/>
      <c r="GI4" s="257" t="s">
        <v>4</v>
      </c>
      <c r="GJ4" s="257"/>
      <c r="GK4" s="257"/>
      <c r="GL4" s="257"/>
      <c r="GM4" s="257"/>
      <c r="GN4" s="257"/>
      <c r="GO4" s="257"/>
      <c r="GP4" s="257"/>
      <c r="GQ4" s="257"/>
      <c r="GR4" s="261"/>
      <c r="GS4" s="262"/>
      <c r="GT4" s="265"/>
      <c r="GU4" s="266"/>
      <c r="GV4" s="282" t="s">
        <v>136</v>
      </c>
      <c r="GW4" s="283"/>
      <c r="GX4" s="283"/>
      <c r="GY4" s="283"/>
      <c r="GZ4" s="283"/>
      <c r="HA4" s="283"/>
      <c r="HB4" s="283"/>
      <c r="HC4" s="283"/>
      <c r="HD4" s="283"/>
      <c r="HE4" s="283"/>
      <c r="HF4" s="283"/>
      <c r="HG4" s="284"/>
      <c r="HH4" s="275"/>
      <c r="HI4" s="276"/>
      <c r="HK4" s="269"/>
      <c r="HL4" s="270"/>
      <c r="HM4" s="272"/>
      <c r="HN4" s="258" t="s">
        <v>4</v>
      </c>
      <c r="HO4" s="258"/>
      <c r="HP4" s="258"/>
      <c r="HQ4" s="258"/>
      <c r="HR4" s="258"/>
      <c r="HS4" s="258"/>
      <c r="HT4" s="258"/>
      <c r="HU4" s="258"/>
      <c r="HV4" s="258"/>
      <c r="HW4" s="261"/>
      <c r="HX4" s="262"/>
      <c r="HY4" s="265"/>
      <c r="HZ4" s="266"/>
      <c r="IA4" s="282" t="s">
        <v>136</v>
      </c>
      <c r="IB4" s="283"/>
      <c r="IC4" s="283"/>
      <c r="ID4" s="283"/>
      <c r="IE4" s="283"/>
      <c r="IF4" s="283"/>
      <c r="IG4" s="283"/>
      <c r="IH4" s="283"/>
      <c r="II4" s="283"/>
      <c r="IJ4" s="283"/>
      <c r="IK4" s="283"/>
      <c r="IL4" s="284"/>
      <c r="IM4" s="275"/>
      <c r="IN4" s="276"/>
    </row>
    <row r="5" spans="2:248" ht="18.600000000000001" customHeight="1">
      <c r="B5" s="242"/>
      <c r="C5" s="243"/>
      <c r="D5" s="15">
        <v>1</v>
      </c>
      <c r="E5" s="246"/>
      <c r="F5" s="246"/>
      <c r="G5" s="246"/>
      <c r="H5" s="246"/>
      <c r="I5" s="246"/>
      <c r="J5" s="246"/>
      <c r="K5" s="246"/>
      <c r="L5" s="246"/>
      <c r="M5" s="246"/>
      <c r="N5" s="250"/>
      <c r="O5" s="250"/>
      <c r="P5" s="247"/>
      <c r="Q5" s="247"/>
      <c r="R5" s="250"/>
      <c r="S5" s="250"/>
      <c r="T5" s="250"/>
      <c r="U5" s="250"/>
      <c r="V5" s="250"/>
      <c r="W5" s="250"/>
      <c r="X5" s="250"/>
      <c r="Y5" s="254"/>
      <c r="Z5" s="255"/>
      <c r="AA5" s="255"/>
      <c r="AB5" s="255"/>
      <c r="AC5" s="256"/>
      <c r="AD5" s="248"/>
      <c r="AE5" s="249"/>
      <c r="AG5" s="242"/>
      <c r="AH5" s="243"/>
      <c r="AI5" s="15">
        <v>1</v>
      </c>
      <c r="AJ5" s="246"/>
      <c r="AK5" s="246"/>
      <c r="AL5" s="246"/>
      <c r="AM5" s="246"/>
      <c r="AN5" s="246"/>
      <c r="AO5" s="246"/>
      <c r="AP5" s="246"/>
      <c r="AQ5" s="246"/>
      <c r="AR5" s="246"/>
      <c r="AS5" s="250"/>
      <c r="AT5" s="250"/>
      <c r="AU5" s="247"/>
      <c r="AV5" s="247"/>
      <c r="AW5" s="250"/>
      <c r="AX5" s="250"/>
      <c r="AY5" s="250"/>
      <c r="AZ5" s="250"/>
      <c r="BA5" s="250"/>
      <c r="BB5" s="250"/>
      <c r="BC5" s="250"/>
      <c r="BD5" s="254"/>
      <c r="BE5" s="255"/>
      <c r="BF5" s="255"/>
      <c r="BG5" s="255"/>
      <c r="BH5" s="256"/>
      <c r="BI5" s="248"/>
      <c r="BJ5" s="249"/>
      <c r="BL5" s="242"/>
      <c r="BM5" s="243"/>
      <c r="BN5" s="15">
        <v>1</v>
      </c>
      <c r="BO5" s="246"/>
      <c r="BP5" s="246"/>
      <c r="BQ5" s="246"/>
      <c r="BR5" s="246"/>
      <c r="BS5" s="246"/>
      <c r="BT5" s="246"/>
      <c r="BU5" s="246"/>
      <c r="BV5" s="246"/>
      <c r="BW5" s="246"/>
      <c r="BX5" s="250"/>
      <c r="BY5" s="250"/>
      <c r="BZ5" s="247"/>
      <c r="CA5" s="247"/>
      <c r="CB5" s="250"/>
      <c r="CC5" s="250"/>
      <c r="CD5" s="250"/>
      <c r="CE5" s="250"/>
      <c r="CF5" s="250"/>
      <c r="CG5" s="250"/>
      <c r="CH5" s="250"/>
      <c r="CI5" s="254"/>
      <c r="CJ5" s="255"/>
      <c r="CK5" s="255"/>
      <c r="CL5" s="255"/>
      <c r="CM5" s="256"/>
      <c r="CN5" s="248"/>
      <c r="CO5" s="249"/>
      <c r="CQ5" s="242"/>
      <c r="CR5" s="243"/>
      <c r="CS5" s="15">
        <v>1</v>
      </c>
      <c r="CT5" s="246"/>
      <c r="CU5" s="246"/>
      <c r="CV5" s="246"/>
      <c r="CW5" s="246"/>
      <c r="CX5" s="246"/>
      <c r="CY5" s="246"/>
      <c r="CZ5" s="246"/>
      <c r="DA5" s="246"/>
      <c r="DB5" s="246"/>
      <c r="DC5" s="250"/>
      <c r="DD5" s="250"/>
      <c r="DE5" s="247"/>
      <c r="DF5" s="247"/>
      <c r="DG5" s="250"/>
      <c r="DH5" s="250"/>
      <c r="DI5" s="250"/>
      <c r="DJ5" s="250"/>
      <c r="DK5" s="250"/>
      <c r="DL5" s="250"/>
      <c r="DM5" s="250"/>
      <c r="DN5" s="254"/>
      <c r="DO5" s="255"/>
      <c r="DP5" s="255"/>
      <c r="DQ5" s="255"/>
      <c r="DR5" s="256"/>
      <c r="DS5" s="248"/>
      <c r="DT5" s="249"/>
      <c r="DV5" s="242"/>
      <c r="DW5" s="243"/>
      <c r="DX5" s="15">
        <v>1</v>
      </c>
      <c r="DY5" s="246"/>
      <c r="DZ5" s="246"/>
      <c r="EA5" s="246"/>
      <c r="EB5" s="246"/>
      <c r="EC5" s="246"/>
      <c r="ED5" s="246"/>
      <c r="EE5" s="246"/>
      <c r="EF5" s="246"/>
      <c r="EG5" s="246"/>
      <c r="EH5" s="250"/>
      <c r="EI5" s="250"/>
      <c r="EJ5" s="247"/>
      <c r="EK5" s="247"/>
      <c r="EL5" s="250"/>
      <c r="EM5" s="250"/>
      <c r="EN5" s="250"/>
      <c r="EO5" s="250"/>
      <c r="EP5" s="250"/>
      <c r="EQ5" s="250"/>
      <c r="ER5" s="250"/>
      <c r="ES5" s="254"/>
      <c r="ET5" s="255"/>
      <c r="EU5" s="255"/>
      <c r="EV5" s="255"/>
      <c r="EW5" s="256"/>
      <c r="EX5" s="248"/>
      <c r="EY5" s="249"/>
      <c r="FA5" s="242"/>
      <c r="FB5" s="243"/>
      <c r="FC5" s="15">
        <v>1</v>
      </c>
      <c r="FD5" s="246"/>
      <c r="FE5" s="246"/>
      <c r="FF5" s="246"/>
      <c r="FG5" s="246"/>
      <c r="FH5" s="246"/>
      <c r="FI5" s="246"/>
      <c r="FJ5" s="246"/>
      <c r="FK5" s="246"/>
      <c r="FL5" s="246"/>
      <c r="FM5" s="250"/>
      <c r="FN5" s="250"/>
      <c r="FO5" s="247"/>
      <c r="FP5" s="247"/>
      <c r="FQ5" s="250"/>
      <c r="FR5" s="250"/>
      <c r="FS5" s="250"/>
      <c r="FT5" s="250"/>
      <c r="FU5" s="250"/>
      <c r="FV5" s="250"/>
      <c r="FW5" s="250"/>
      <c r="FX5" s="254"/>
      <c r="FY5" s="255"/>
      <c r="FZ5" s="255"/>
      <c r="GA5" s="255"/>
      <c r="GB5" s="256"/>
      <c r="GC5" s="248"/>
      <c r="GD5" s="249"/>
      <c r="GF5" s="242"/>
      <c r="GG5" s="243"/>
      <c r="GH5" s="15">
        <v>1</v>
      </c>
      <c r="GI5" s="246"/>
      <c r="GJ5" s="246"/>
      <c r="GK5" s="246"/>
      <c r="GL5" s="246"/>
      <c r="GM5" s="246"/>
      <c r="GN5" s="246"/>
      <c r="GO5" s="246"/>
      <c r="GP5" s="246"/>
      <c r="GQ5" s="246"/>
      <c r="GR5" s="250"/>
      <c r="GS5" s="250"/>
      <c r="GT5" s="247"/>
      <c r="GU5" s="247"/>
      <c r="GV5" s="250"/>
      <c r="GW5" s="250"/>
      <c r="GX5" s="250"/>
      <c r="GY5" s="250"/>
      <c r="GZ5" s="250"/>
      <c r="HA5" s="250"/>
      <c r="HB5" s="250"/>
      <c r="HC5" s="254"/>
      <c r="HD5" s="255"/>
      <c r="HE5" s="255"/>
      <c r="HF5" s="255"/>
      <c r="HG5" s="256"/>
      <c r="HH5" s="248"/>
      <c r="HI5" s="249"/>
      <c r="HK5" s="242"/>
      <c r="HL5" s="243"/>
      <c r="HM5" s="15">
        <v>1</v>
      </c>
      <c r="HN5" s="246"/>
      <c r="HO5" s="246"/>
      <c r="HP5" s="246"/>
      <c r="HQ5" s="246"/>
      <c r="HR5" s="246"/>
      <c r="HS5" s="246"/>
      <c r="HT5" s="246"/>
      <c r="HU5" s="246"/>
      <c r="HV5" s="246"/>
      <c r="HW5" s="250"/>
      <c r="HX5" s="250"/>
      <c r="HY5" s="247"/>
      <c r="HZ5" s="247"/>
      <c r="IA5" s="250"/>
      <c r="IB5" s="250"/>
      <c r="IC5" s="250"/>
      <c r="ID5" s="250"/>
      <c r="IE5" s="250"/>
      <c r="IF5" s="250"/>
      <c r="IG5" s="250"/>
      <c r="IH5" s="254"/>
      <c r="II5" s="255"/>
      <c r="IJ5" s="255"/>
      <c r="IK5" s="255"/>
      <c r="IL5" s="256"/>
      <c r="IM5" s="248"/>
      <c r="IN5" s="249"/>
    </row>
    <row r="6" spans="2:248" ht="18.600000000000001" customHeight="1">
      <c r="B6" s="244"/>
      <c r="C6" s="245"/>
      <c r="D6" s="16">
        <v>2</v>
      </c>
      <c r="E6" s="237"/>
      <c r="F6" s="237"/>
      <c r="G6" s="237"/>
      <c r="H6" s="237"/>
      <c r="I6" s="237"/>
      <c r="J6" s="237"/>
      <c r="K6" s="237"/>
      <c r="L6" s="237"/>
      <c r="M6" s="237"/>
      <c r="N6" s="225"/>
      <c r="O6" s="225"/>
      <c r="P6" s="224"/>
      <c r="Q6" s="224"/>
      <c r="R6" s="239"/>
      <c r="S6" s="240"/>
      <c r="T6" s="240"/>
      <c r="U6" s="240"/>
      <c r="V6" s="240"/>
      <c r="W6" s="240"/>
      <c r="X6" s="241"/>
      <c r="Y6" s="239"/>
      <c r="Z6" s="240"/>
      <c r="AA6" s="240"/>
      <c r="AB6" s="240"/>
      <c r="AC6" s="241"/>
      <c r="AD6" s="226"/>
      <c r="AE6" s="227"/>
      <c r="AG6" s="244"/>
      <c r="AH6" s="245"/>
      <c r="AI6" s="16">
        <v>2</v>
      </c>
      <c r="AJ6" s="237"/>
      <c r="AK6" s="237"/>
      <c r="AL6" s="237"/>
      <c r="AM6" s="237"/>
      <c r="AN6" s="237"/>
      <c r="AO6" s="237"/>
      <c r="AP6" s="237"/>
      <c r="AQ6" s="237"/>
      <c r="AR6" s="237"/>
      <c r="AS6" s="225"/>
      <c r="AT6" s="225"/>
      <c r="AU6" s="224"/>
      <c r="AV6" s="224"/>
      <c r="AW6" s="225"/>
      <c r="AX6" s="225"/>
      <c r="AY6" s="225"/>
      <c r="AZ6" s="225"/>
      <c r="BA6" s="225"/>
      <c r="BB6" s="225"/>
      <c r="BC6" s="225"/>
      <c r="BD6" s="239"/>
      <c r="BE6" s="240"/>
      <c r="BF6" s="240"/>
      <c r="BG6" s="240"/>
      <c r="BH6" s="241"/>
      <c r="BI6" s="226"/>
      <c r="BJ6" s="227"/>
      <c r="BL6" s="244"/>
      <c r="BM6" s="245"/>
      <c r="BN6" s="16">
        <v>2</v>
      </c>
      <c r="BO6" s="237"/>
      <c r="BP6" s="237"/>
      <c r="BQ6" s="237"/>
      <c r="BR6" s="237"/>
      <c r="BS6" s="237"/>
      <c r="BT6" s="237"/>
      <c r="BU6" s="237"/>
      <c r="BV6" s="237"/>
      <c r="BW6" s="237"/>
      <c r="BX6" s="225"/>
      <c r="BY6" s="225"/>
      <c r="BZ6" s="224"/>
      <c r="CA6" s="224"/>
      <c r="CB6" s="225"/>
      <c r="CC6" s="225"/>
      <c r="CD6" s="225"/>
      <c r="CE6" s="225"/>
      <c r="CF6" s="225"/>
      <c r="CG6" s="225"/>
      <c r="CH6" s="225"/>
      <c r="CI6" s="239"/>
      <c r="CJ6" s="240"/>
      <c r="CK6" s="240"/>
      <c r="CL6" s="240"/>
      <c r="CM6" s="241"/>
      <c r="CN6" s="226"/>
      <c r="CO6" s="227"/>
      <c r="CQ6" s="244"/>
      <c r="CR6" s="245"/>
      <c r="CS6" s="16">
        <v>2</v>
      </c>
      <c r="CT6" s="237"/>
      <c r="CU6" s="237"/>
      <c r="CV6" s="237"/>
      <c r="CW6" s="237"/>
      <c r="CX6" s="237"/>
      <c r="CY6" s="237"/>
      <c r="CZ6" s="237"/>
      <c r="DA6" s="237"/>
      <c r="DB6" s="237"/>
      <c r="DC6" s="225"/>
      <c r="DD6" s="225"/>
      <c r="DE6" s="224"/>
      <c r="DF6" s="224"/>
      <c r="DG6" s="225"/>
      <c r="DH6" s="225"/>
      <c r="DI6" s="225"/>
      <c r="DJ6" s="225"/>
      <c r="DK6" s="225"/>
      <c r="DL6" s="225"/>
      <c r="DM6" s="225"/>
      <c r="DN6" s="239"/>
      <c r="DO6" s="240"/>
      <c r="DP6" s="240"/>
      <c r="DQ6" s="240"/>
      <c r="DR6" s="241"/>
      <c r="DS6" s="226"/>
      <c r="DT6" s="227"/>
      <c r="DV6" s="244"/>
      <c r="DW6" s="245"/>
      <c r="DX6" s="16">
        <v>2</v>
      </c>
      <c r="DY6" s="237"/>
      <c r="DZ6" s="237"/>
      <c r="EA6" s="237"/>
      <c r="EB6" s="237"/>
      <c r="EC6" s="237"/>
      <c r="ED6" s="237"/>
      <c r="EE6" s="237"/>
      <c r="EF6" s="237"/>
      <c r="EG6" s="237"/>
      <c r="EH6" s="225"/>
      <c r="EI6" s="225"/>
      <c r="EJ6" s="224"/>
      <c r="EK6" s="224"/>
      <c r="EL6" s="225"/>
      <c r="EM6" s="225"/>
      <c r="EN6" s="225"/>
      <c r="EO6" s="225"/>
      <c r="EP6" s="225"/>
      <c r="EQ6" s="225"/>
      <c r="ER6" s="225"/>
      <c r="ES6" s="239"/>
      <c r="ET6" s="240"/>
      <c r="EU6" s="240"/>
      <c r="EV6" s="240"/>
      <c r="EW6" s="241"/>
      <c r="EX6" s="226"/>
      <c r="EY6" s="227"/>
      <c r="FA6" s="244"/>
      <c r="FB6" s="245"/>
      <c r="FC6" s="16">
        <v>2</v>
      </c>
      <c r="FD6" s="237"/>
      <c r="FE6" s="237"/>
      <c r="FF6" s="237"/>
      <c r="FG6" s="237"/>
      <c r="FH6" s="237"/>
      <c r="FI6" s="237"/>
      <c r="FJ6" s="237"/>
      <c r="FK6" s="237"/>
      <c r="FL6" s="237"/>
      <c r="FM6" s="225"/>
      <c r="FN6" s="225"/>
      <c r="FO6" s="224"/>
      <c r="FP6" s="224"/>
      <c r="FQ6" s="225"/>
      <c r="FR6" s="225"/>
      <c r="FS6" s="225"/>
      <c r="FT6" s="225"/>
      <c r="FU6" s="225"/>
      <c r="FV6" s="225"/>
      <c r="FW6" s="225"/>
      <c r="FX6" s="239"/>
      <c r="FY6" s="240"/>
      <c r="FZ6" s="240"/>
      <c r="GA6" s="240"/>
      <c r="GB6" s="241"/>
      <c r="GC6" s="226"/>
      <c r="GD6" s="227"/>
      <c r="GF6" s="244"/>
      <c r="GG6" s="245"/>
      <c r="GH6" s="16">
        <v>2</v>
      </c>
      <c r="GI6" s="237"/>
      <c r="GJ6" s="237"/>
      <c r="GK6" s="237"/>
      <c r="GL6" s="237"/>
      <c r="GM6" s="237"/>
      <c r="GN6" s="237"/>
      <c r="GO6" s="237"/>
      <c r="GP6" s="237"/>
      <c r="GQ6" s="237"/>
      <c r="GR6" s="225"/>
      <c r="GS6" s="225"/>
      <c r="GT6" s="224"/>
      <c r="GU6" s="224"/>
      <c r="GV6" s="225"/>
      <c r="GW6" s="225"/>
      <c r="GX6" s="225"/>
      <c r="GY6" s="225"/>
      <c r="GZ6" s="225"/>
      <c r="HA6" s="225"/>
      <c r="HB6" s="225"/>
      <c r="HC6" s="239"/>
      <c r="HD6" s="240"/>
      <c r="HE6" s="240"/>
      <c r="HF6" s="240"/>
      <c r="HG6" s="241"/>
      <c r="HH6" s="226"/>
      <c r="HI6" s="227"/>
      <c r="HK6" s="244"/>
      <c r="HL6" s="245"/>
      <c r="HM6" s="16">
        <v>2</v>
      </c>
      <c r="HN6" s="237"/>
      <c r="HO6" s="237"/>
      <c r="HP6" s="237"/>
      <c r="HQ6" s="237"/>
      <c r="HR6" s="237"/>
      <c r="HS6" s="237"/>
      <c r="HT6" s="237"/>
      <c r="HU6" s="237"/>
      <c r="HV6" s="237"/>
      <c r="HW6" s="225"/>
      <c r="HX6" s="225"/>
      <c r="HY6" s="224"/>
      <c r="HZ6" s="224"/>
      <c r="IA6" s="225"/>
      <c r="IB6" s="225"/>
      <c r="IC6" s="225"/>
      <c r="ID6" s="225"/>
      <c r="IE6" s="225"/>
      <c r="IF6" s="225"/>
      <c r="IG6" s="225"/>
      <c r="IH6" s="239"/>
      <c r="II6" s="240"/>
      <c r="IJ6" s="240"/>
      <c r="IK6" s="240"/>
      <c r="IL6" s="241"/>
      <c r="IM6" s="226"/>
      <c r="IN6" s="227"/>
    </row>
    <row r="7" spans="2:248" ht="18.600000000000001" customHeight="1">
      <c r="B7" s="244"/>
      <c r="C7" s="245"/>
      <c r="D7" s="16">
        <v>3</v>
      </c>
      <c r="E7" s="237"/>
      <c r="F7" s="237"/>
      <c r="G7" s="237"/>
      <c r="H7" s="237"/>
      <c r="I7" s="237"/>
      <c r="J7" s="237"/>
      <c r="K7" s="237"/>
      <c r="L7" s="237"/>
      <c r="M7" s="237"/>
      <c r="N7" s="225"/>
      <c r="O7" s="225"/>
      <c r="P7" s="224"/>
      <c r="Q7" s="224"/>
      <c r="R7" s="239"/>
      <c r="S7" s="240"/>
      <c r="T7" s="240"/>
      <c r="U7" s="240"/>
      <c r="V7" s="240"/>
      <c r="W7" s="240"/>
      <c r="X7" s="241"/>
      <c r="Y7" s="239"/>
      <c r="Z7" s="240"/>
      <c r="AA7" s="240"/>
      <c r="AB7" s="240"/>
      <c r="AC7" s="241"/>
      <c r="AD7" s="226"/>
      <c r="AE7" s="227"/>
      <c r="AG7" s="244"/>
      <c r="AH7" s="245"/>
      <c r="AI7" s="16">
        <v>3</v>
      </c>
      <c r="AJ7" s="237"/>
      <c r="AK7" s="237"/>
      <c r="AL7" s="237"/>
      <c r="AM7" s="237"/>
      <c r="AN7" s="237"/>
      <c r="AO7" s="237"/>
      <c r="AP7" s="237"/>
      <c r="AQ7" s="237"/>
      <c r="AR7" s="237"/>
      <c r="AS7" s="225"/>
      <c r="AT7" s="225"/>
      <c r="AU7" s="224"/>
      <c r="AV7" s="224"/>
      <c r="AW7" s="225"/>
      <c r="AX7" s="225"/>
      <c r="AY7" s="225"/>
      <c r="AZ7" s="225"/>
      <c r="BA7" s="225"/>
      <c r="BB7" s="225"/>
      <c r="BC7" s="225"/>
      <c r="BD7" s="239"/>
      <c r="BE7" s="240"/>
      <c r="BF7" s="240"/>
      <c r="BG7" s="240"/>
      <c r="BH7" s="241"/>
      <c r="BI7" s="226"/>
      <c r="BJ7" s="227"/>
      <c r="BL7" s="244"/>
      <c r="BM7" s="245"/>
      <c r="BN7" s="16">
        <v>3</v>
      </c>
      <c r="BO7" s="237"/>
      <c r="BP7" s="237"/>
      <c r="BQ7" s="237"/>
      <c r="BR7" s="237"/>
      <c r="BS7" s="237"/>
      <c r="BT7" s="237"/>
      <c r="BU7" s="237"/>
      <c r="BV7" s="237"/>
      <c r="BW7" s="237"/>
      <c r="BX7" s="225"/>
      <c r="BY7" s="225"/>
      <c r="BZ7" s="224"/>
      <c r="CA7" s="224"/>
      <c r="CB7" s="225"/>
      <c r="CC7" s="225"/>
      <c r="CD7" s="225"/>
      <c r="CE7" s="225"/>
      <c r="CF7" s="225"/>
      <c r="CG7" s="225"/>
      <c r="CH7" s="225"/>
      <c r="CI7" s="239"/>
      <c r="CJ7" s="240"/>
      <c r="CK7" s="240"/>
      <c r="CL7" s="240"/>
      <c r="CM7" s="241"/>
      <c r="CN7" s="226"/>
      <c r="CO7" s="227"/>
      <c r="CQ7" s="244"/>
      <c r="CR7" s="245"/>
      <c r="CS7" s="16">
        <v>3</v>
      </c>
      <c r="CT7" s="237"/>
      <c r="CU7" s="237"/>
      <c r="CV7" s="237"/>
      <c r="CW7" s="237"/>
      <c r="CX7" s="237"/>
      <c r="CY7" s="237"/>
      <c r="CZ7" s="237"/>
      <c r="DA7" s="237"/>
      <c r="DB7" s="237"/>
      <c r="DC7" s="225"/>
      <c r="DD7" s="225"/>
      <c r="DE7" s="224"/>
      <c r="DF7" s="224"/>
      <c r="DG7" s="225"/>
      <c r="DH7" s="225"/>
      <c r="DI7" s="225"/>
      <c r="DJ7" s="225"/>
      <c r="DK7" s="225"/>
      <c r="DL7" s="225"/>
      <c r="DM7" s="225"/>
      <c r="DN7" s="239"/>
      <c r="DO7" s="240"/>
      <c r="DP7" s="240"/>
      <c r="DQ7" s="240"/>
      <c r="DR7" s="241"/>
      <c r="DS7" s="226"/>
      <c r="DT7" s="227"/>
      <c r="DV7" s="244"/>
      <c r="DW7" s="245"/>
      <c r="DX7" s="16">
        <v>3</v>
      </c>
      <c r="DY7" s="237"/>
      <c r="DZ7" s="237"/>
      <c r="EA7" s="237"/>
      <c r="EB7" s="237"/>
      <c r="EC7" s="237"/>
      <c r="ED7" s="237"/>
      <c r="EE7" s="237"/>
      <c r="EF7" s="237"/>
      <c r="EG7" s="237"/>
      <c r="EH7" s="225"/>
      <c r="EI7" s="225"/>
      <c r="EJ7" s="224"/>
      <c r="EK7" s="224"/>
      <c r="EL7" s="225"/>
      <c r="EM7" s="225"/>
      <c r="EN7" s="225"/>
      <c r="EO7" s="225"/>
      <c r="EP7" s="225"/>
      <c r="EQ7" s="225"/>
      <c r="ER7" s="225"/>
      <c r="ES7" s="239"/>
      <c r="ET7" s="240"/>
      <c r="EU7" s="240"/>
      <c r="EV7" s="240"/>
      <c r="EW7" s="241"/>
      <c r="EX7" s="226"/>
      <c r="EY7" s="227"/>
      <c r="FA7" s="244"/>
      <c r="FB7" s="245"/>
      <c r="FC7" s="16">
        <v>3</v>
      </c>
      <c r="FD7" s="237"/>
      <c r="FE7" s="237"/>
      <c r="FF7" s="237"/>
      <c r="FG7" s="237"/>
      <c r="FH7" s="237"/>
      <c r="FI7" s="237"/>
      <c r="FJ7" s="237"/>
      <c r="FK7" s="237"/>
      <c r="FL7" s="237"/>
      <c r="FM7" s="225"/>
      <c r="FN7" s="225"/>
      <c r="FO7" s="224"/>
      <c r="FP7" s="224"/>
      <c r="FQ7" s="225"/>
      <c r="FR7" s="225"/>
      <c r="FS7" s="225"/>
      <c r="FT7" s="225"/>
      <c r="FU7" s="225"/>
      <c r="FV7" s="225"/>
      <c r="FW7" s="225"/>
      <c r="FX7" s="239"/>
      <c r="FY7" s="240"/>
      <c r="FZ7" s="240"/>
      <c r="GA7" s="240"/>
      <c r="GB7" s="241"/>
      <c r="GC7" s="226"/>
      <c r="GD7" s="227"/>
      <c r="GF7" s="244"/>
      <c r="GG7" s="245"/>
      <c r="GH7" s="16">
        <v>3</v>
      </c>
      <c r="GI7" s="237"/>
      <c r="GJ7" s="237"/>
      <c r="GK7" s="237"/>
      <c r="GL7" s="237"/>
      <c r="GM7" s="237"/>
      <c r="GN7" s="237"/>
      <c r="GO7" s="237"/>
      <c r="GP7" s="237"/>
      <c r="GQ7" s="237"/>
      <c r="GR7" s="225"/>
      <c r="GS7" s="225"/>
      <c r="GT7" s="224"/>
      <c r="GU7" s="224"/>
      <c r="GV7" s="225"/>
      <c r="GW7" s="225"/>
      <c r="GX7" s="225"/>
      <c r="GY7" s="225"/>
      <c r="GZ7" s="225"/>
      <c r="HA7" s="225"/>
      <c r="HB7" s="225"/>
      <c r="HC7" s="239"/>
      <c r="HD7" s="240"/>
      <c r="HE7" s="240"/>
      <c r="HF7" s="240"/>
      <c r="HG7" s="241"/>
      <c r="HH7" s="226"/>
      <c r="HI7" s="227"/>
      <c r="HK7" s="244"/>
      <c r="HL7" s="245"/>
      <c r="HM7" s="16">
        <v>3</v>
      </c>
      <c r="HN7" s="237"/>
      <c r="HO7" s="237"/>
      <c r="HP7" s="237"/>
      <c r="HQ7" s="237"/>
      <c r="HR7" s="237"/>
      <c r="HS7" s="237"/>
      <c r="HT7" s="237"/>
      <c r="HU7" s="237"/>
      <c r="HV7" s="237"/>
      <c r="HW7" s="225"/>
      <c r="HX7" s="225"/>
      <c r="HY7" s="224"/>
      <c r="HZ7" s="224"/>
      <c r="IA7" s="225"/>
      <c r="IB7" s="225"/>
      <c r="IC7" s="225"/>
      <c r="ID7" s="225"/>
      <c r="IE7" s="225"/>
      <c r="IF7" s="225"/>
      <c r="IG7" s="225"/>
      <c r="IH7" s="239"/>
      <c r="II7" s="240"/>
      <c r="IJ7" s="240"/>
      <c r="IK7" s="240"/>
      <c r="IL7" s="241"/>
      <c r="IM7" s="226"/>
      <c r="IN7" s="227"/>
    </row>
    <row r="8" spans="2:248" ht="18.600000000000001" customHeight="1">
      <c r="B8" s="244"/>
      <c r="C8" s="245"/>
      <c r="D8" s="17">
        <v>4</v>
      </c>
      <c r="E8" s="237"/>
      <c r="F8" s="237"/>
      <c r="G8" s="237"/>
      <c r="H8" s="237"/>
      <c r="I8" s="237"/>
      <c r="J8" s="237"/>
      <c r="K8" s="237"/>
      <c r="L8" s="237"/>
      <c r="M8" s="237"/>
      <c r="N8" s="225"/>
      <c r="O8" s="225"/>
      <c r="P8" s="224"/>
      <c r="Q8" s="224"/>
      <c r="R8" s="239"/>
      <c r="S8" s="240"/>
      <c r="T8" s="240"/>
      <c r="U8" s="240"/>
      <c r="V8" s="240"/>
      <c r="W8" s="240"/>
      <c r="X8" s="241"/>
      <c r="Y8" s="239"/>
      <c r="Z8" s="240"/>
      <c r="AA8" s="240"/>
      <c r="AB8" s="240"/>
      <c r="AC8" s="241"/>
      <c r="AD8" s="226"/>
      <c r="AE8" s="227"/>
      <c r="AG8" s="244"/>
      <c r="AH8" s="245"/>
      <c r="AI8" s="17">
        <v>4</v>
      </c>
      <c r="AJ8" s="237"/>
      <c r="AK8" s="237"/>
      <c r="AL8" s="237"/>
      <c r="AM8" s="237"/>
      <c r="AN8" s="237"/>
      <c r="AO8" s="237"/>
      <c r="AP8" s="237"/>
      <c r="AQ8" s="237"/>
      <c r="AR8" s="237"/>
      <c r="AS8" s="225"/>
      <c r="AT8" s="225"/>
      <c r="AU8" s="224"/>
      <c r="AV8" s="224"/>
      <c r="AW8" s="225"/>
      <c r="AX8" s="225"/>
      <c r="AY8" s="225"/>
      <c r="AZ8" s="225"/>
      <c r="BA8" s="225"/>
      <c r="BB8" s="225"/>
      <c r="BC8" s="225"/>
      <c r="BD8" s="239"/>
      <c r="BE8" s="240"/>
      <c r="BF8" s="240"/>
      <c r="BG8" s="240"/>
      <c r="BH8" s="241"/>
      <c r="BI8" s="226"/>
      <c r="BJ8" s="227"/>
      <c r="BL8" s="244"/>
      <c r="BM8" s="245"/>
      <c r="BN8" s="17">
        <v>4</v>
      </c>
      <c r="BO8" s="237"/>
      <c r="BP8" s="237"/>
      <c r="BQ8" s="237"/>
      <c r="BR8" s="237"/>
      <c r="BS8" s="237"/>
      <c r="BT8" s="237"/>
      <c r="BU8" s="237"/>
      <c r="BV8" s="237"/>
      <c r="BW8" s="237"/>
      <c r="BX8" s="225"/>
      <c r="BY8" s="225"/>
      <c r="BZ8" s="224"/>
      <c r="CA8" s="224"/>
      <c r="CB8" s="225"/>
      <c r="CC8" s="225"/>
      <c r="CD8" s="225"/>
      <c r="CE8" s="225"/>
      <c r="CF8" s="225"/>
      <c r="CG8" s="225"/>
      <c r="CH8" s="225"/>
      <c r="CI8" s="239"/>
      <c r="CJ8" s="240"/>
      <c r="CK8" s="240"/>
      <c r="CL8" s="240"/>
      <c r="CM8" s="241"/>
      <c r="CN8" s="226"/>
      <c r="CO8" s="227"/>
      <c r="CQ8" s="244"/>
      <c r="CR8" s="245"/>
      <c r="CS8" s="17">
        <v>4</v>
      </c>
      <c r="CT8" s="237"/>
      <c r="CU8" s="237"/>
      <c r="CV8" s="237"/>
      <c r="CW8" s="237"/>
      <c r="CX8" s="237"/>
      <c r="CY8" s="237"/>
      <c r="CZ8" s="237"/>
      <c r="DA8" s="237"/>
      <c r="DB8" s="237"/>
      <c r="DC8" s="225"/>
      <c r="DD8" s="225"/>
      <c r="DE8" s="224"/>
      <c r="DF8" s="224"/>
      <c r="DG8" s="225"/>
      <c r="DH8" s="225"/>
      <c r="DI8" s="225"/>
      <c r="DJ8" s="225"/>
      <c r="DK8" s="225"/>
      <c r="DL8" s="225"/>
      <c r="DM8" s="225"/>
      <c r="DN8" s="239"/>
      <c r="DO8" s="240"/>
      <c r="DP8" s="240"/>
      <c r="DQ8" s="240"/>
      <c r="DR8" s="241"/>
      <c r="DS8" s="226"/>
      <c r="DT8" s="227"/>
      <c r="DV8" s="244"/>
      <c r="DW8" s="245"/>
      <c r="DX8" s="17">
        <v>4</v>
      </c>
      <c r="DY8" s="237"/>
      <c r="DZ8" s="237"/>
      <c r="EA8" s="237"/>
      <c r="EB8" s="237"/>
      <c r="EC8" s="237"/>
      <c r="ED8" s="237"/>
      <c r="EE8" s="237"/>
      <c r="EF8" s="237"/>
      <c r="EG8" s="237"/>
      <c r="EH8" s="225"/>
      <c r="EI8" s="225"/>
      <c r="EJ8" s="224"/>
      <c r="EK8" s="224"/>
      <c r="EL8" s="225"/>
      <c r="EM8" s="225"/>
      <c r="EN8" s="225"/>
      <c r="EO8" s="225"/>
      <c r="EP8" s="225"/>
      <c r="EQ8" s="225"/>
      <c r="ER8" s="225"/>
      <c r="ES8" s="239"/>
      <c r="ET8" s="240"/>
      <c r="EU8" s="240"/>
      <c r="EV8" s="240"/>
      <c r="EW8" s="241"/>
      <c r="EX8" s="226"/>
      <c r="EY8" s="227"/>
      <c r="FA8" s="244"/>
      <c r="FB8" s="245"/>
      <c r="FC8" s="17">
        <v>4</v>
      </c>
      <c r="FD8" s="237"/>
      <c r="FE8" s="237"/>
      <c r="FF8" s="237"/>
      <c r="FG8" s="237"/>
      <c r="FH8" s="237"/>
      <c r="FI8" s="237"/>
      <c r="FJ8" s="237"/>
      <c r="FK8" s="237"/>
      <c r="FL8" s="237"/>
      <c r="FM8" s="225"/>
      <c r="FN8" s="225"/>
      <c r="FO8" s="224"/>
      <c r="FP8" s="224"/>
      <c r="FQ8" s="225"/>
      <c r="FR8" s="225"/>
      <c r="FS8" s="225"/>
      <c r="FT8" s="225"/>
      <c r="FU8" s="225"/>
      <c r="FV8" s="225"/>
      <c r="FW8" s="225"/>
      <c r="FX8" s="239"/>
      <c r="FY8" s="240"/>
      <c r="FZ8" s="240"/>
      <c r="GA8" s="240"/>
      <c r="GB8" s="241"/>
      <c r="GC8" s="226"/>
      <c r="GD8" s="227"/>
      <c r="GF8" s="244"/>
      <c r="GG8" s="245"/>
      <c r="GH8" s="17">
        <v>4</v>
      </c>
      <c r="GI8" s="237"/>
      <c r="GJ8" s="237"/>
      <c r="GK8" s="237"/>
      <c r="GL8" s="237"/>
      <c r="GM8" s="237"/>
      <c r="GN8" s="237"/>
      <c r="GO8" s="237"/>
      <c r="GP8" s="237"/>
      <c r="GQ8" s="237"/>
      <c r="GR8" s="225"/>
      <c r="GS8" s="225"/>
      <c r="GT8" s="224"/>
      <c r="GU8" s="224"/>
      <c r="GV8" s="225"/>
      <c r="GW8" s="225"/>
      <c r="GX8" s="225"/>
      <c r="GY8" s="225"/>
      <c r="GZ8" s="225"/>
      <c r="HA8" s="225"/>
      <c r="HB8" s="225"/>
      <c r="HC8" s="239"/>
      <c r="HD8" s="240"/>
      <c r="HE8" s="240"/>
      <c r="HF8" s="240"/>
      <c r="HG8" s="241"/>
      <c r="HH8" s="226"/>
      <c r="HI8" s="227"/>
      <c r="HK8" s="244"/>
      <c r="HL8" s="245"/>
      <c r="HM8" s="17">
        <v>4</v>
      </c>
      <c r="HN8" s="237"/>
      <c r="HO8" s="237"/>
      <c r="HP8" s="237"/>
      <c r="HQ8" s="237"/>
      <c r="HR8" s="237"/>
      <c r="HS8" s="237"/>
      <c r="HT8" s="237"/>
      <c r="HU8" s="237"/>
      <c r="HV8" s="237"/>
      <c r="HW8" s="225"/>
      <c r="HX8" s="225"/>
      <c r="HY8" s="224"/>
      <c r="HZ8" s="224"/>
      <c r="IA8" s="225"/>
      <c r="IB8" s="225"/>
      <c r="IC8" s="225"/>
      <c r="ID8" s="225"/>
      <c r="IE8" s="225"/>
      <c r="IF8" s="225"/>
      <c r="IG8" s="225"/>
      <c r="IH8" s="239"/>
      <c r="II8" s="240"/>
      <c r="IJ8" s="240"/>
      <c r="IK8" s="240"/>
      <c r="IL8" s="241"/>
      <c r="IM8" s="226"/>
      <c r="IN8" s="227"/>
    </row>
    <row r="9" spans="2:248" ht="18.600000000000001" customHeight="1">
      <c r="B9" s="228">
        <v>1</v>
      </c>
      <c r="C9" s="229"/>
      <c r="D9" s="18">
        <v>5</v>
      </c>
      <c r="E9" s="230"/>
      <c r="F9" s="230"/>
      <c r="G9" s="230"/>
      <c r="H9" s="230"/>
      <c r="I9" s="230"/>
      <c r="J9" s="230"/>
      <c r="K9" s="230"/>
      <c r="L9" s="230"/>
      <c r="M9" s="230"/>
      <c r="N9" s="238"/>
      <c r="O9" s="238"/>
      <c r="P9" s="231"/>
      <c r="Q9" s="231"/>
      <c r="R9" s="251"/>
      <c r="S9" s="252"/>
      <c r="T9" s="252"/>
      <c r="U9" s="252"/>
      <c r="V9" s="252"/>
      <c r="W9" s="252"/>
      <c r="X9" s="253"/>
      <c r="Y9" s="251"/>
      <c r="Z9" s="252"/>
      <c r="AA9" s="252"/>
      <c r="AB9" s="252"/>
      <c r="AC9" s="253"/>
      <c r="AD9" s="232"/>
      <c r="AE9" s="233"/>
      <c r="AG9" s="228">
        <v>6</v>
      </c>
      <c r="AH9" s="229"/>
      <c r="AI9" s="18">
        <v>5</v>
      </c>
      <c r="AJ9" s="230"/>
      <c r="AK9" s="230"/>
      <c r="AL9" s="230"/>
      <c r="AM9" s="230"/>
      <c r="AN9" s="230"/>
      <c r="AO9" s="230"/>
      <c r="AP9" s="230"/>
      <c r="AQ9" s="230"/>
      <c r="AR9" s="230"/>
      <c r="AS9" s="238"/>
      <c r="AT9" s="238"/>
      <c r="AU9" s="231"/>
      <c r="AV9" s="231"/>
      <c r="AW9" s="238"/>
      <c r="AX9" s="238"/>
      <c r="AY9" s="238"/>
      <c r="AZ9" s="238"/>
      <c r="BA9" s="238"/>
      <c r="BB9" s="238"/>
      <c r="BC9" s="238"/>
      <c r="BD9" s="251"/>
      <c r="BE9" s="252"/>
      <c r="BF9" s="252"/>
      <c r="BG9" s="252"/>
      <c r="BH9" s="253"/>
      <c r="BI9" s="232"/>
      <c r="BJ9" s="233"/>
      <c r="BL9" s="228">
        <v>11</v>
      </c>
      <c r="BM9" s="229"/>
      <c r="BN9" s="18">
        <v>5</v>
      </c>
      <c r="BO9" s="230"/>
      <c r="BP9" s="230"/>
      <c r="BQ9" s="230"/>
      <c r="BR9" s="230"/>
      <c r="BS9" s="230"/>
      <c r="BT9" s="230"/>
      <c r="BU9" s="230"/>
      <c r="BV9" s="230"/>
      <c r="BW9" s="230"/>
      <c r="BX9" s="238"/>
      <c r="BY9" s="238"/>
      <c r="BZ9" s="231"/>
      <c r="CA9" s="231"/>
      <c r="CB9" s="238"/>
      <c r="CC9" s="238"/>
      <c r="CD9" s="238"/>
      <c r="CE9" s="238"/>
      <c r="CF9" s="238"/>
      <c r="CG9" s="238"/>
      <c r="CH9" s="238"/>
      <c r="CI9" s="251"/>
      <c r="CJ9" s="252"/>
      <c r="CK9" s="252"/>
      <c r="CL9" s="252"/>
      <c r="CM9" s="253"/>
      <c r="CN9" s="232"/>
      <c r="CO9" s="233"/>
      <c r="CQ9" s="228">
        <v>16</v>
      </c>
      <c r="CR9" s="229"/>
      <c r="CS9" s="18">
        <v>5</v>
      </c>
      <c r="CT9" s="230"/>
      <c r="CU9" s="230"/>
      <c r="CV9" s="230"/>
      <c r="CW9" s="230"/>
      <c r="CX9" s="230"/>
      <c r="CY9" s="230"/>
      <c r="CZ9" s="230"/>
      <c r="DA9" s="230"/>
      <c r="DB9" s="230"/>
      <c r="DC9" s="238"/>
      <c r="DD9" s="238"/>
      <c r="DE9" s="231"/>
      <c r="DF9" s="231"/>
      <c r="DG9" s="238"/>
      <c r="DH9" s="238"/>
      <c r="DI9" s="238"/>
      <c r="DJ9" s="238"/>
      <c r="DK9" s="238"/>
      <c r="DL9" s="238"/>
      <c r="DM9" s="238"/>
      <c r="DN9" s="251"/>
      <c r="DO9" s="252"/>
      <c r="DP9" s="252"/>
      <c r="DQ9" s="252"/>
      <c r="DR9" s="253"/>
      <c r="DS9" s="232"/>
      <c r="DT9" s="233"/>
      <c r="DV9" s="228">
        <v>21</v>
      </c>
      <c r="DW9" s="229"/>
      <c r="DX9" s="18">
        <v>5</v>
      </c>
      <c r="DY9" s="230"/>
      <c r="DZ9" s="230"/>
      <c r="EA9" s="230"/>
      <c r="EB9" s="230"/>
      <c r="EC9" s="230"/>
      <c r="ED9" s="230"/>
      <c r="EE9" s="230"/>
      <c r="EF9" s="230"/>
      <c r="EG9" s="230"/>
      <c r="EH9" s="238"/>
      <c r="EI9" s="238"/>
      <c r="EJ9" s="231"/>
      <c r="EK9" s="231"/>
      <c r="EL9" s="238"/>
      <c r="EM9" s="238"/>
      <c r="EN9" s="238"/>
      <c r="EO9" s="238"/>
      <c r="EP9" s="238"/>
      <c r="EQ9" s="238"/>
      <c r="ER9" s="238"/>
      <c r="ES9" s="251"/>
      <c r="ET9" s="252"/>
      <c r="EU9" s="252"/>
      <c r="EV9" s="252"/>
      <c r="EW9" s="253"/>
      <c r="EX9" s="232"/>
      <c r="EY9" s="233"/>
      <c r="FA9" s="228">
        <v>26</v>
      </c>
      <c r="FB9" s="229"/>
      <c r="FC9" s="18">
        <v>5</v>
      </c>
      <c r="FD9" s="230"/>
      <c r="FE9" s="230"/>
      <c r="FF9" s="230"/>
      <c r="FG9" s="230"/>
      <c r="FH9" s="230"/>
      <c r="FI9" s="230"/>
      <c r="FJ9" s="230"/>
      <c r="FK9" s="230"/>
      <c r="FL9" s="230"/>
      <c r="FM9" s="238"/>
      <c r="FN9" s="238"/>
      <c r="FO9" s="231"/>
      <c r="FP9" s="231"/>
      <c r="FQ9" s="238"/>
      <c r="FR9" s="238"/>
      <c r="FS9" s="238"/>
      <c r="FT9" s="238"/>
      <c r="FU9" s="238"/>
      <c r="FV9" s="238"/>
      <c r="FW9" s="238"/>
      <c r="FX9" s="251"/>
      <c r="FY9" s="252"/>
      <c r="FZ9" s="252"/>
      <c r="GA9" s="252"/>
      <c r="GB9" s="253"/>
      <c r="GC9" s="232"/>
      <c r="GD9" s="233"/>
      <c r="GF9" s="228">
        <v>31</v>
      </c>
      <c r="GG9" s="229"/>
      <c r="GH9" s="18">
        <v>5</v>
      </c>
      <c r="GI9" s="230"/>
      <c r="GJ9" s="230"/>
      <c r="GK9" s="230"/>
      <c r="GL9" s="230"/>
      <c r="GM9" s="230"/>
      <c r="GN9" s="230"/>
      <c r="GO9" s="230"/>
      <c r="GP9" s="230"/>
      <c r="GQ9" s="230"/>
      <c r="GR9" s="238"/>
      <c r="GS9" s="238"/>
      <c r="GT9" s="231"/>
      <c r="GU9" s="231"/>
      <c r="GV9" s="238"/>
      <c r="GW9" s="238"/>
      <c r="GX9" s="238"/>
      <c r="GY9" s="238"/>
      <c r="GZ9" s="238"/>
      <c r="HA9" s="238"/>
      <c r="HB9" s="238"/>
      <c r="HC9" s="251"/>
      <c r="HD9" s="252"/>
      <c r="HE9" s="252"/>
      <c r="HF9" s="252"/>
      <c r="HG9" s="253"/>
      <c r="HH9" s="232"/>
      <c r="HI9" s="233"/>
      <c r="HK9" s="228"/>
      <c r="HL9" s="229"/>
      <c r="HM9" s="18">
        <v>5</v>
      </c>
      <c r="HN9" s="230"/>
      <c r="HO9" s="230"/>
      <c r="HP9" s="230"/>
      <c r="HQ9" s="230"/>
      <c r="HR9" s="230"/>
      <c r="HS9" s="230"/>
      <c r="HT9" s="230"/>
      <c r="HU9" s="230"/>
      <c r="HV9" s="230"/>
      <c r="HW9" s="238"/>
      <c r="HX9" s="238"/>
      <c r="HY9" s="231"/>
      <c r="HZ9" s="231"/>
      <c r="IA9" s="238"/>
      <c r="IB9" s="238"/>
      <c r="IC9" s="238"/>
      <c r="ID9" s="238"/>
      <c r="IE9" s="238"/>
      <c r="IF9" s="238"/>
      <c r="IG9" s="238"/>
      <c r="IH9" s="251"/>
      <c r="II9" s="252"/>
      <c r="IJ9" s="252"/>
      <c r="IK9" s="252"/>
      <c r="IL9" s="253"/>
      <c r="IM9" s="232"/>
      <c r="IN9" s="233"/>
    </row>
    <row r="10" spans="2:248" ht="18.600000000000001" customHeight="1">
      <c r="B10" s="242"/>
      <c r="C10" s="243"/>
      <c r="D10" s="19">
        <v>1</v>
      </c>
      <c r="E10" s="246"/>
      <c r="F10" s="246"/>
      <c r="G10" s="246"/>
      <c r="H10" s="246"/>
      <c r="I10" s="246"/>
      <c r="J10" s="246"/>
      <c r="K10" s="246"/>
      <c r="L10" s="246"/>
      <c r="M10" s="246"/>
      <c r="N10" s="250"/>
      <c r="O10" s="250"/>
      <c r="P10" s="247"/>
      <c r="Q10" s="247"/>
      <c r="R10" s="250"/>
      <c r="S10" s="250"/>
      <c r="T10" s="250"/>
      <c r="U10" s="250"/>
      <c r="V10" s="250"/>
      <c r="W10" s="250"/>
      <c r="X10" s="250"/>
      <c r="Y10" s="254"/>
      <c r="Z10" s="255"/>
      <c r="AA10" s="255"/>
      <c r="AB10" s="255"/>
      <c r="AC10" s="256"/>
      <c r="AD10" s="248"/>
      <c r="AE10" s="249"/>
      <c r="AG10" s="242"/>
      <c r="AH10" s="243"/>
      <c r="AI10" s="19">
        <v>1</v>
      </c>
      <c r="AJ10" s="246"/>
      <c r="AK10" s="246"/>
      <c r="AL10" s="246"/>
      <c r="AM10" s="246"/>
      <c r="AN10" s="246"/>
      <c r="AO10" s="246"/>
      <c r="AP10" s="246"/>
      <c r="AQ10" s="246"/>
      <c r="AR10" s="246"/>
      <c r="AS10" s="250"/>
      <c r="AT10" s="250"/>
      <c r="AU10" s="247"/>
      <c r="AV10" s="247"/>
      <c r="AW10" s="250"/>
      <c r="AX10" s="250"/>
      <c r="AY10" s="250"/>
      <c r="AZ10" s="250"/>
      <c r="BA10" s="250"/>
      <c r="BB10" s="250"/>
      <c r="BC10" s="250"/>
      <c r="BD10" s="254"/>
      <c r="BE10" s="255"/>
      <c r="BF10" s="255"/>
      <c r="BG10" s="255"/>
      <c r="BH10" s="256"/>
      <c r="BI10" s="248"/>
      <c r="BJ10" s="249"/>
      <c r="BL10" s="242"/>
      <c r="BM10" s="243"/>
      <c r="BN10" s="19">
        <v>1</v>
      </c>
      <c r="BO10" s="246"/>
      <c r="BP10" s="246"/>
      <c r="BQ10" s="246"/>
      <c r="BR10" s="246"/>
      <c r="BS10" s="246"/>
      <c r="BT10" s="246"/>
      <c r="BU10" s="246"/>
      <c r="BV10" s="246"/>
      <c r="BW10" s="246"/>
      <c r="BX10" s="250"/>
      <c r="BY10" s="250"/>
      <c r="BZ10" s="247"/>
      <c r="CA10" s="247"/>
      <c r="CB10" s="250"/>
      <c r="CC10" s="250"/>
      <c r="CD10" s="250"/>
      <c r="CE10" s="250"/>
      <c r="CF10" s="250"/>
      <c r="CG10" s="250"/>
      <c r="CH10" s="250"/>
      <c r="CI10" s="254"/>
      <c r="CJ10" s="255"/>
      <c r="CK10" s="255"/>
      <c r="CL10" s="255"/>
      <c r="CM10" s="256"/>
      <c r="CN10" s="248"/>
      <c r="CO10" s="249"/>
      <c r="CQ10" s="242"/>
      <c r="CR10" s="243"/>
      <c r="CS10" s="19">
        <v>1</v>
      </c>
      <c r="CT10" s="246"/>
      <c r="CU10" s="246"/>
      <c r="CV10" s="246"/>
      <c r="CW10" s="246"/>
      <c r="CX10" s="246"/>
      <c r="CY10" s="246"/>
      <c r="CZ10" s="246"/>
      <c r="DA10" s="246"/>
      <c r="DB10" s="246"/>
      <c r="DC10" s="250"/>
      <c r="DD10" s="250"/>
      <c r="DE10" s="247"/>
      <c r="DF10" s="247"/>
      <c r="DG10" s="250"/>
      <c r="DH10" s="250"/>
      <c r="DI10" s="250"/>
      <c r="DJ10" s="250"/>
      <c r="DK10" s="250"/>
      <c r="DL10" s="250"/>
      <c r="DM10" s="250"/>
      <c r="DN10" s="254"/>
      <c r="DO10" s="255"/>
      <c r="DP10" s="255"/>
      <c r="DQ10" s="255"/>
      <c r="DR10" s="256"/>
      <c r="DS10" s="248"/>
      <c r="DT10" s="249"/>
      <c r="DV10" s="242"/>
      <c r="DW10" s="243"/>
      <c r="DX10" s="19">
        <v>1</v>
      </c>
      <c r="DY10" s="246"/>
      <c r="DZ10" s="246"/>
      <c r="EA10" s="246"/>
      <c r="EB10" s="246"/>
      <c r="EC10" s="246"/>
      <c r="ED10" s="246"/>
      <c r="EE10" s="246"/>
      <c r="EF10" s="246"/>
      <c r="EG10" s="246"/>
      <c r="EH10" s="250"/>
      <c r="EI10" s="250"/>
      <c r="EJ10" s="247"/>
      <c r="EK10" s="247"/>
      <c r="EL10" s="250"/>
      <c r="EM10" s="250"/>
      <c r="EN10" s="250"/>
      <c r="EO10" s="250"/>
      <c r="EP10" s="250"/>
      <c r="EQ10" s="250"/>
      <c r="ER10" s="250"/>
      <c r="ES10" s="254"/>
      <c r="ET10" s="255"/>
      <c r="EU10" s="255"/>
      <c r="EV10" s="255"/>
      <c r="EW10" s="256"/>
      <c r="EX10" s="248"/>
      <c r="EY10" s="249"/>
      <c r="FA10" s="242"/>
      <c r="FB10" s="243"/>
      <c r="FC10" s="19">
        <v>1</v>
      </c>
      <c r="FD10" s="246"/>
      <c r="FE10" s="246"/>
      <c r="FF10" s="246"/>
      <c r="FG10" s="246"/>
      <c r="FH10" s="246"/>
      <c r="FI10" s="246"/>
      <c r="FJ10" s="246"/>
      <c r="FK10" s="246"/>
      <c r="FL10" s="246"/>
      <c r="FM10" s="250"/>
      <c r="FN10" s="250"/>
      <c r="FO10" s="247"/>
      <c r="FP10" s="247"/>
      <c r="FQ10" s="250"/>
      <c r="FR10" s="250"/>
      <c r="FS10" s="250"/>
      <c r="FT10" s="250"/>
      <c r="FU10" s="250"/>
      <c r="FV10" s="250"/>
      <c r="FW10" s="250"/>
      <c r="FX10" s="254"/>
      <c r="FY10" s="255"/>
      <c r="FZ10" s="255"/>
      <c r="GA10" s="255"/>
      <c r="GB10" s="256"/>
      <c r="GC10" s="248"/>
      <c r="GD10" s="249"/>
      <c r="GF10" s="242"/>
      <c r="GG10" s="243"/>
      <c r="GH10" s="19">
        <v>1</v>
      </c>
      <c r="GI10" s="246"/>
      <c r="GJ10" s="246"/>
      <c r="GK10" s="246"/>
      <c r="GL10" s="246"/>
      <c r="GM10" s="246"/>
      <c r="GN10" s="246"/>
      <c r="GO10" s="246"/>
      <c r="GP10" s="246"/>
      <c r="GQ10" s="246"/>
      <c r="GR10" s="250"/>
      <c r="GS10" s="250"/>
      <c r="GT10" s="247"/>
      <c r="GU10" s="247"/>
      <c r="GV10" s="250"/>
      <c r="GW10" s="250"/>
      <c r="GX10" s="250"/>
      <c r="GY10" s="250"/>
      <c r="GZ10" s="250"/>
      <c r="HA10" s="250"/>
      <c r="HB10" s="250"/>
      <c r="HC10" s="254"/>
      <c r="HD10" s="255"/>
      <c r="HE10" s="255"/>
      <c r="HF10" s="255"/>
      <c r="HG10" s="256"/>
      <c r="HH10" s="248"/>
      <c r="HI10" s="249"/>
      <c r="HK10" s="242"/>
      <c r="HL10" s="243"/>
      <c r="HM10" s="19">
        <v>1</v>
      </c>
      <c r="HN10" s="246"/>
      <c r="HO10" s="246"/>
      <c r="HP10" s="246"/>
      <c r="HQ10" s="246"/>
      <c r="HR10" s="246"/>
      <c r="HS10" s="246"/>
      <c r="HT10" s="246"/>
      <c r="HU10" s="246"/>
      <c r="HV10" s="246"/>
      <c r="HW10" s="250"/>
      <c r="HX10" s="250"/>
      <c r="HY10" s="247"/>
      <c r="HZ10" s="247"/>
      <c r="IA10" s="250"/>
      <c r="IB10" s="250"/>
      <c r="IC10" s="250"/>
      <c r="ID10" s="250"/>
      <c r="IE10" s="250"/>
      <c r="IF10" s="250"/>
      <c r="IG10" s="250"/>
      <c r="IH10" s="254"/>
      <c r="II10" s="255"/>
      <c r="IJ10" s="255"/>
      <c r="IK10" s="255"/>
      <c r="IL10" s="256"/>
      <c r="IM10" s="248"/>
      <c r="IN10" s="249"/>
    </row>
    <row r="11" spans="2:248" ht="18.600000000000001" customHeight="1">
      <c r="B11" s="244"/>
      <c r="C11" s="245"/>
      <c r="D11" s="17">
        <v>2</v>
      </c>
      <c r="E11" s="237"/>
      <c r="F11" s="237"/>
      <c r="G11" s="237"/>
      <c r="H11" s="237"/>
      <c r="I11" s="237"/>
      <c r="J11" s="237"/>
      <c r="K11" s="237"/>
      <c r="L11" s="237"/>
      <c r="M11" s="237"/>
      <c r="N11" s="225"/>
      <c r="O11" s="225"/>
      <c r="P11" s="224"/>
      <c r="Q11" s="224"/>
      <c r="R11" s="225"/>
      <c r="S11" s="225"/>
      <c r="T11" s="225"/>
      <c r="U11" s="225"/>
      <c r="V11" s="225"/>
      <c r="W11" s="225"/>
      <c r="X11" s="225"/>
      <c r="Y11" s="239"/>
      <c r="Z11" s="240"/>
      <c r="AA11" s="240"/>
      <c r="AB11" s="240"/>
      <c r="AC11" s="241"/>
      <c r="AD11" s="226"/>
      <c r="AE11" s="227"/>
      <c r="AG11" s="244"/>
      <c r="AH11" s="245"/>
      <c r="AI11" s="17">
        <v>2</v>
      </c>
      <c r="AJ11" s="237"/>
      <c r="AK11" s="237"/>
      <c r="AL11" s="237"/>
      <c r="AM11" s="237"/>
      <c r="AN11" s="237"/>
      <c r="AO11" s="237"/>
      <c r="AP11" s="237"/>
      <c r="AQ11" s="237"/>
      <c r="AR11" s="237"/>
      <c r="AS11" s="225"/>
      <c r="AT11" s="225"/>
      <c r="AU11" s="224"/>
      <c r="AV11" s="224"/>
      <c r="AW11" s="225"/>
      <c r="AX11" s="225"/>
      <c r="AY11" s="225"/>
      <c r="AZ11" s="225"/>
      <c r="BA11" s="225"/>
      <c r="BB11" s="225"/>
      <c r="BC11" s="225"/>
      <c r="BD11" s="239"/>
      <c r="BE11" s="240"/>
      <c r="BF11" s="240"/>
      <c r="BG11" s="240"/>
      <c r="BH11" s="241"/>
      <c r="BI11" s="226"/>
      <c r="BJ11" s="227"/>
      <c r="BL11" s="244"/>
      <c r="BM11" s="245"/>
      <c r="BN11" s="17">
        <v>2</v>
      </c>
      <c r="BO11" s="237"/>
      <c r="BP11" s="237"/>
      <c r="BQ11" s="237"/>
      <c r="BR11" s="237"/>
      <c r="BS11" s="237"/>
      <c r="BT11" s="237"/>
      <c r="BU11" s="237"/>
      <c r="BV11" s="237"/>
      <c r="BW11" s="237"/>
      <c r="BX11" s="225"/>
      <c r="BY11" s="225"/>
      <c r="BZ11" s="224"/>
      <c r="CA11" s="224"/>
      <c r="CB11" s="225"/>
      <c r="CC11" s="225"/>
      <c r="CD11" s="225"/>
      <c r="CE11" s="225"/>
      <c r="CF11" s="225"/>
      <c r="CG11" s="225"/>
      <c r="CH11" s="225"/>
      <c r="CI11" s="239"/>
      <c r="CJ11" s="240"/>
      <c r="CK11" s="240"/>
      <c r="CL11" s="240"/>
      <c r="CM11" s="241"/>
      <c r="CN11" s="226"/>
      <c r="CO11" s="227"/>
      <c r="CQ11" s="244"/>
      <c r="CR11" s="245"/>
      <c r="CS11" s="17">
        <v>2</v>
      </c>
      <c r="CT11" s="237"/>
      <c r="CU11" s="237"/>
      <c r="CV11" s="237"/>
      <c r="CW11" s="237"/>
      <c r="CX11" s="237"/>
      <c r="CY11" s="237"/>
      <c r="CZ11" s="237"/>
      <c r="DA11" s="237"/>
      <c r="DB11" s="237"/>
      <c r="DC11" s="225"/>
      <c r="DD11" s="225"/>
      <c r="DE11" s="224"/>
      <c r="DF11" s="224"/>
      <c r="DG11" s="225"/>
      <c r="DH11" s="225"/>
      <c r="DI11" s="225"/>
      <c r="DJ11" s="225"/>
      <c r="DK11" s="225"/>
      <c r="DL11" s="225"/>
      <c r="DM11" s="225"/>
      <c r="DN11" s="239"/>
      <c r="DO11" s="240"/>
      <c r="DP11" s="240"/>
      <c r="DQ11" s="240"/>
      <c r="DR11" s="241"/>
      <c r="DS11" s="226"/>
      <c r="DT11" s="227"/>
      <c r="DV11" s="244"/>
      <c r="DW11" s="245"/>
      <c r="DX11" s="17">
        <v>2</v>
      </c>
      <c r="DY11" s="237"/>
      <c r="DZ11" s="237"/>
      <c r="EA11" s="237"/>
      <c r="EB11" s="237"/>
      <c r="EC11" s="237"/>
      <c r="ED11" s="237"/>
      <c r="EE11" s="237"/>
      <c r="EF11" s="237"/>
      <c r="EG11" s="237"/>
      <c r="EH11" s="225"/>
      <c r="EI11" s="225"/>
      <c r="EJ11" s="224"/>
      <c r="EK11" s="224"/>
      <c r="EL11" s="225"/>
      <c r="EM11" s="225"/>
      <c r="EN11" s="225"/>
      <c r="EO11" s="225"/>
      <c r="EP11" s="225"/>
      <c r="EQ11" s="225"/>
      <c r="ER11" s="225"/>
      <c r="ES11" s="239"/>
      <c r="ET11" s="240"/>
      <c r="EU11" s="240"/>
      <c r="EV11" s="240"/>
      <c r="EW11" s="241"/>
      <c r="EX11" s="226"/>
      <c r="EY11" s="227"/>
      <c r="FA11" s="244"/>
      <c r="FB11" s="245"/>
      <c r="FC11" s="17">
        <v>2</v>
      </c>
      <c r="FD11" s="237"/>
      <c r="FE11" s="237"/>
      <c r="FF11" s="237"/>
      <c r="FG11" s="237"/>
      <c r="FH11" s="237"/>
      <c r="FI11" s="237"/>
      <c r="FJ11" s="237"/>
      <c r="FK11" s="237"/>
      <c r="FL11" s="237"/>
      <c r="FM11" s="225"/>
      <c r="FN11" s="225"/>
      <c r="FO11" s="224"/>
      <c r="FP11" s="224"/>
      <c r="FQ11" s="225"/>
      <c r="FR11" s="225"/>
      <c r="FS11" s="225"/>
      <c r="FT11" s="225"/>
      <c r="FU11" s="225"/>
      <c r="FV11" s="225"/>
      <c r="FW11" s="225"/>
      <c r="FX11" s="239"/>
      <c r="FY11" s="240"/>
      <c r="FZ11" s="240"/>
      <c r="GA11" s="240"/>
      <c r="GB11" s="241"/>
      <c r="GC11" s="226"/>
      <c r="GD11" s="227"/>
      <c r="GF11" s="244"/>
      <c r="GG11" s="245"/>
      <c r="GH11" s="17">
        <v>2</v>
      </c>
      <c r="GI11" s="237"/>
      <c r="GJ11" s="237"/>
      <c r="GK11" s="237"/>
      <c r="GL11" s="237"/>
      <c r="GM11" s="237"/>
      <c r="GN11" s="237"/>
      <c r="GO11" s="237"/>
      <c r="GP11" s="237"/>
      <c r="GQ11" s="237"/>
      <c r="GR11" s="225"/>
      <c r="GS11" s="225"/>
      <c r="GT11" s="224"/>
      <c r="GU11" s="224"/>
      <c r="GV11" s="225"/>
      <c r="GW11" s="225"/>
      <c r="GX11" s="225"/>
      <c r="GY11" s="225"/>
      <c r="GZ11" s="225"/>
      <c r="HA11" s="225"/>
      <c r="HB11" s="225"/>
      <c r="HC11" s="239"/>
      <c r="HD11" s="240"/>
      <c r="HE11" s="240"/>
      <c r="HF11" s="240"/>
      <c r="HG11" s="241"/>
      <c r="HH11" s="226"/>
      <c r="HI11" s="227"/>
      <c r="HK11" s="244"/>
      <c r="HL11" s="245"/>
      <c r="HM11" s="17">
        <v>2</v>
      </c>
      <c r="HN11" s="237"/>
      <c r="HO11" s="237"/>
      <c r="HP11" s="237"/>
      <c r="HQ11" s="237"/>
      <c r="HR11" s="237"/>
      <c r="HS11" s="237"/>
      <c r="HT11" s="237"/>
      <c r="HU11" s="237"/>
      <c r="HV11" s="237"/>
      <c r="HW11" s="225"/>
      <c r="HX11" s="225"/>
      <c r="HY11" s="224"/>
      <c r="HZ11" s="224"/>
      <c r="IA11" s="225"/>
      <c r="IB11" s="225"/>
      <c r="IC11" s="225"/>
      <c r="ID11" s="225"/>
      <c r="IE11" s="225"/>
      <c r="IF11" s="225"/>
      <c r="IG11" s="225"/>
      <c r="IH11" s="239"/>
      <c r="II11" s="240"/>
      <c r="IJ11" s="240"/>
      <c r="IK11" s="240"/>
      <c r="IL11" s="241"/>
      <c r="IM11" s="226"/>
      <c r="IN11" s="227"/>
    </row>
    <row r="12" spans="2:248" ht="18.600000000000001" customHeight="1">
      <c r="B12" s="244"/>
      <c r="C12" s="245"/>
      <c r="D12" s="17">
        <v>3</v>
      </c>
      <c r="E12" s="237"/>
      <c r="F12" s="237"/>
      <c r="G12" s="237"/>
      <c r="H12" s="237"/>
      <c r="I12" s="237"/>
      <c r="J12" s="237"/>
      <c r="K12" s="237"/>
      <c r="L12" s="237"/>
      <c r="M12" s="237"/>
      <c r="N12" s="225"/>
      <c r="O12" s="225"/>
      <c r="P12" s="224"/>
      <c r="Q12" s="224"/>
      <c r="R12" s="225"/>
      <c r="S12" s="225"/>
      <c r="T12" s="225"/>
      <c r="U12" s="225"/>
      <c r="V12" s="225"/>
      <c r="W12" s="225"/>
      <c r="X12" s="225"/>
      <c r="Y12" s="239"/>
      <c r="Z12" s="240"/>
      <c r="AA12" s="240"/>
      <c r="AB12" s="240"/>
      <c r="AC12" s="241"/>
      <c r="AD12" s="226"/>
      <c r="AE12" s="227"/>
      <c r="AG12" s="244"/>
      <c r="AH12" s="245"/>
      <c r="AI12" s="17">
        <v>3</v>
      </c>
      <c r="AJ12" s="237"/>
      <c r="AK12" s="237"/>
      <c r="AL12" s="237"/>
      <c r="AM12" s="237"/>
      <c r="AN12" s="237"/>
      <c r="AO12" s="237"/>
      <c r="AP12" s="237"/>
      <c r="AQ12" s="237"/>
      <c r="AR12" s="237"/>
      <c r="AS12" s="225"/>
      <c r="AT12" s="225"/>
      <c r="AU12" s="224"/>
      <c r="AV12" s="224"/>
      <c r="AW12" s="225"/>
      <c r="AX12" s="225"/>
      <c r="AY12" s="225"/>
      <c r="AZ12" s="225"/>
      <c r="BA12" s="225"/>
      <c r="BB12" s="225"/>
      <c r="BC12" s="225"/>
      <c r="BD12" s="239"/>
      <c r="BE12" s="240"/>
      <c r="BF12" s="240"/>
      <c r="BG12" s="240"/>
      <c r="BH12" s="241"/>
      <c r="BI12" s="226"/>
      <c r="BJ12" s="227"/>
      <c r="BL12" s="244"/>
      <c r="BM12" s="245"/>
      <c r="BN12" s="17">
        <v>3</v>
      </c>
      <c r="BO12" s="237"/>
      <c r="BP12" s="237"/>
      <c r="BQ12" s="237"/>
      <c r="BR12" s="237"/>
      <c r="BS12" s="237"/>
      <c r="BT12" s="237"/>
      <c r="BU12" s="237"/>
      <c r="BV12" s="237"/>
      <c r="BW12" s="237"/>
      <c r="BX12" s="225"/>
      <c r="BY12" s="225"/>
      <c r="BZ12" s="224"/>
      <c r="CA12" s="224"/>
      <c r="CB12" s="225"/>
      <c r="CC12" s="225"/>
      <c r="CD12" s="225"/>
      <c r="CE12" s="225"/>
      <c r="CF12" s="225"/>
      <c r="CG12" s="225"/>
      <c r="CH12" s="225"/>
      <c r="CI12" s="239"/>
      <c r="CJ12" s="240"/>
      <c r="CK12" s="240"/>
      <c r="CL12" s="240"/>
      <c r="CM12" s="241"/>
      <c r="CN12" s="226"/>
      <c r="CO12" s="227"/>
      <c r="CQ12" s="244"/>
      <c r="CR12" s="245"/>
      <c r="CS12" s="17">
        <v>3</v>
      </c>
      <c r="CT12" s="237"/>
      <c r="CU12" s="237"/>
      <c r="CV12" s="237"/>
      <c r="CW12" s="237"/>
      <c r="CX12" s="237"/>
      <c r="CY12" s="237"/>
      <c r="CZ12" s="237"/>
      <c r="DA12" s="237"/>
      <c r="DB12" s="237"/>
      <c r="DC12" s="225"/>
      <c r="DD12" s="225"/>
      <c r="DE12" s="224"/>
      <c r="DF12" s="224"/>
      <c r="DG12" s="225"/>
      <c r="DH12" s="225"/>
      <c r="DI12" s="225"/>
      <c r="DJ12" s="225"/>
      <c r="DK12" s="225"/>
      <c r="DL12" s="225"/>
      <c r="DM12" s="225"/>
      <c r="DN12" s="239"/>
      <c r="DO12" s="240"/>
      <c r="DP12" s="240"/>
      <c r="DQ12" s="240"/>
      <c r="DR12" s="241"/>
      <c r="DS12" s="226"/>
      <c r="DT12" s="227"/>
      <c r="DV12" s="244"/>
      <c r="DW12" s="245"/>
      <c r="DX12" s="17">
        <v>3</v>
      </c>
      <c r="DY12" s="237"/>
      <c r="DZ12" s="237"/>
      <c r="EA12" s="237"/>
      <c r="EB12" s="237"/>
      <c r="EC12" s="237"/>
      <c r="ED12" s="237"/>
      <c r="EE12" s="237"/>
      <c r="EF12" s="237"/>
      <c r="EG12" s="237"/>
      <c r="EH12" s="225"/>
      <c r="EI12" s="225"/>
      <c r="EJ12" s="224"/>
      <c r="EK12" s="224"/>
      <c r="EL12" s="225"/>
      <c r="EM12" s="225"/>
      <c r="EN12" s="225"/>
      <c r="EO12" s="225"/>
      <c r="EP12" s="225"/>
      <c r="EQ12" s="225"/>
      <c r="ER12" s="225"/>
      <c r="ES12" s="239"/>
      <c r="ET12" s="240"/>
      <c r="EU12" s="240"/>
      <c r="EV12" s="240"/>
      <c r="EW12" s="241"/>
      <c r="EX12" s="226"/>
      <c r="EY12" s="227"/>
      <c r="FA12" s="244"/>
      <c r="FB12" s="245"/>
      <c r="FC12" s="17">
        <v>3</v>
      </c>
      <c r="FD12" s="237"/>
      <c r="FE12" s="237"/>
      <c r="FF12" s="237"/>
      <c r="FG12" s="237"/>
      <c r="FH12" s="237"/>
      <c r="FI12" s="237"/>
      <c r="FJ12" s="237"/>
      <c r="FK12" s="237"/>
      <c r="FL12" s="237"/>
      <c r="FM12" s="225"/>
      <c r="FN12" s="225"/>
      <c r="FO12" s="224"/>
      <c r="FP12" s="224"/>
      <c r="FQ12" s="225"/>
      <c r="FR12" s="225"/>
      <c r="FS12" s="225"/>
      <c r="FT12" s="225"/>
      <c r="FU12" s="225"/>
      <c r="FV12" s="225"/>
      <c r="FW12" s="225"/>
      <c r="FX12" s="239"/>
      <c r="FY12" s="240"/>
      <c r="FZ12" s="240"/>
      <c r="GA12" s="240"/>
      <c r="GB12" s="241"/>
      <c r="GC12" s="226"/>
      <c r="GD12" s="227"/>
      <c r="GF12" s="244"/>
      <c r="GG12" s="245"/>
      <c r="GH12" s="17">
        <v>3</v>
      </c>
      <c r="GI12" s="237"/>
      <c r="GJ12" s="237"/>
      <c r="GK12" s="237"/>
      <c r="GL12" s="237"/>
      <c r="GM12" s="237"/>
      <c r="GN12" s="237"/>
      <c r="GO12" s="237"/>
      <c r="GP12" s="237"/>
      <c r="GQ12" s="237"/>
      <c r="GR12" s="225"/>
      <c r="GS12" s="225"/>
      <c r="GT12" s="224"/>
      <c r="GU12" s="224"/>
      <c r="GV12" s="225"/>
      <c r="GW12" s="225"/>
      <c r="GX12" s="225"/>
      <c r="GY12" s="225"/>
      <c r="GZ12" s="225"/>
      <c r="HA12" s="225"/>
      <c r="HB12" s="225"/>
      <c r="HC12" s="239"/>
      <c r="HD12" s="240"/>
      <c r="HE12" s="240"/>
      <c r="HF12" s="240"/>
      <c r="HG12" s="241"/>
      <c r="HH12" s="226"/>
      <c r="HI12" s="227"/>
      <c r="HK12" s="244"/>
      <c r="HL12" s="245"/>
      <c r="HM12" s="17">
        <v>3</v>
      </c>
      <c r="HN12" s="237"/>
      <c r="HO12" s="237"/>
      <c r="HP12" s="237"/>
      <c r="HQ12" s="237"/>
      <c r="HR12" s="237"/>
      <c r="HS12" s="237"/>
      <c r="HT12" s="237"/>
      <c r="HU12" s="237"/>
      <c r="HV12" s="237"/>
      <c r="HW12" s="225"/>
      <c r="HX12" s="225"/>
      <c r="HY12" s="224"/>
      <c r="HZ12" s="224"/>
      <c r="IA12" s="225"/>
      <c r="IB12" s="225"/>
      <c r="IC12" s="225"/>
      <c r="ID12" s="225"/>
      <c r="IE12" s="225"/>
      <c r="IF12" s="225"/>
      <c r="IG12" s="225"/>
      <c r="IH12" s="239"/>
      <c r="II12" s="240"/>
      <c r="IJ12" s="240"/>
      <c r="IK12" s="240"/>
      <c r="IL12" s="241"/>
      <c r="IM12" s="226"/>
      <c r="IN12" s="227"/>
    </row>
    <row r="13" spans="2:248" ht="18.600000000000001" customHeight="1">
      <c r="B13" s="244"/>
      <c r="C13" s="245"/>
      <c r="D13" s="17">
        <v>4</v>
      </c>
      <c r="E13" s="237"/>
      <c r="F13" s="237"/>
      <c r="G13" s="237"/>
      <c r="H13" s="237"/>
      <c r="I13" s="237"/>
      <c r="J13" s="237"/>
      <c r="K13" s="237"/>
      <c r="L13" s="237"/>
      <c r="M13" s="237"/>
      <c r="N13" s="225"/>
      <c r="O13" s="225"/>
      <c r="P13" s="224"/>
      <c r="Q13" s="224"/>
      <c r="R13" s="225"/>
      <c r="S13" s="225"/>
      <c r="T13" s="225"/>
      <c r="U13" s="225"/>
      <c r="V13" s="225"/>
      <c r="W13" s="225"/>
      <c r="X13" s="225"/>
      <c r="Y13" s="239"/>
      <c r="Z13" s="240"/>
      <c r="AA13" s="240"/>
      <c r="AB13" s="240"/>
      <c r="AC13" s="241"/>
      <c r="AD13" s="226"/>
      <c r="AE13" s="227"/>
      <c r="AG13" s="244"/>
      <c r="AH13" s="245"/>
      <c r="AI13" s="17">
        <v>4</v>
      </c>
      <c r="AJ13" s="237"/>
      <c r="AK13" s="237"/>
      <c r="AL13" s="237"/>
      <c r="AM13" s="237"/>
      <c r="AN13" s="237"/>
      <c r="AO13" s="237"/>
      <c r="AP13" s="237"/>
      <c r="AQ13" s="237"/>
      <c r="AR13" s="237"/>
      <c r="AS13" s="225"/>
      <c r="AT13" s="225"/>
      <c r="AU13" s="224"/>
      <c r="AV13" s="224"/>
      <c r="AW13" s="225"/>
      <c r="AX13" s="225"/>
      <c r="AY13" s="225"/>
      <c r="AZ13" s="225"/>
      <c r="BA13" s="225"/>
      <c r="BB13" s="225"/>
      <c r="BC13" s="225"/>
      <c r="BD13" s="239"/>
      <c r="BE13" s="240"/>
      <c r="BF13" s="240"/>
      <c r="BG13" s="240"/>
      <c r="BH13" s="241"/>
      <c r="BI13" s="226"/>
      <c r="BJ13" s="227"/>
      <c r="BL13" s="244"/>
      <c r="BM13" s="245"/>
      <c r="BN13" s="17">
        <v>4</v>
      </c>
      <c r="BO13" s="237"/>
      <c r="BP13" s="237"/>
      <c r="BQ13" s="237"/>
      <c r="BR13" s="237"/>
      <c r="BS13" s="237"/>
      <c r="BT13" s="237"/>
      <c r="BU13" s="237"/>
      <c r="BV13" s="237"/>
      <c r="BW13" s="237"/>
      <c r="BX13" s="225"/>
      <c r="BY13" s="225"/>
      <c r="BZ13" s="224"/>
      <c r="CA13" s="224"/>
      <c r="CB13" s="225"/>
      <c r="CC13" s="225"/>
      <c r="CD13" s="225"/>
      <c r="CE13" s="225"/>
      <c r="CF13" s="225"/>
      <c r="CG13" s="225"/>
      <c r="CH13" s="225"/>
      <c r="CI13" s="239"/>
      <c r="CJ13" s="240"/>
      <c r="CK13" s="240"/>
      <c r="CL13" s="240"/>
      <c r="CM13" s="241"/>
      <c r="CN13" s="226"/>
      <c r="CO13" s="227"/>
      <c r="CQ13" s="244"/>
      <c r="CR13" s="245"/>
      <c r="CS13" s="17">
        <v>4</v>
      </c>
      <c r="CT13" s="237"/>
      <c r="CU13" s="237"/>
      <c r="CV13" s="237"/>
      <c r="CW13" s="237"/>
      <c r="CX13" s="237"/>
      <c r="CY13" s="237"/>
      <c r="CZ13" s="237"/>
      <c r="DA13" s="237"/>
      <c r="DB13" s="237"/>
      <c r="DC13" s="225"/>
      <c r="DD13" s="225"/>
      <c r="DE13" s="224"/>
      <c r="DF13" s="224"/>
      <c r="DG13" s="225"/>
      <c r="DH13" s="225"/>
      <c r="DI13" s="225"/>
      <c r="DJ13" s="225"/>
      <c r="DK13" s="225"/>
      <c r="DL13" s="225"/>
      <c r="DM13" s="225"/>
      <c r="DN13" s="239"/>
      <c r="DO13" s="240"/>
      <c r="DP13" s="240"/>
      <c r="DQ13" s="240"/>
      <c r="DR13" s="241"/>
      <c r="DS13" s="226"/>
      <c r="DT13" s="227"/>
      <c r="DV13" s="244"/>
      <c r="DW13" s="245"/>
      <c r="DX13" s="17">
        <v>4</v>
      </c>
      <c r="DY13" s="237"/>
      <c r="DZ13" s="237"/>
      <c r="EA13" s="237"/>
      <c r="EB13" s="237"/>
      <c r="EC13" s="237"/>
      <c r="ED13" s="237"/>
      <c r="EE13" s="237"/>
      <c r="EF13" s="237"/>
      <c r="EG13" s="237"/>
      <c r="EH13" s="225"/>
      <c r="EI13" s="225"/>
      <c r="EJ13" s="224"/>
      <c r="EK13" s="224"/>
      <c r="EL13" s="225"/>
      <c r="EM13" s="225"/>
      <c r="EN13" s="225"/>
      <c r="EO13" s="225"/>
      <c r="EP13" s="225"/>
      <c r="EQ13" s="225"/>
      <c r="ER13" s="225"/>
      <c r="ES13" s="239"/>
      <c r="ET13" s="240"/>
      <c r="EU13" s="240"/>
      <c r="EV13" s="240"/>
      <c r="EW13" s="241"/>
      <c r="EX13" s="226"/>
      <c r="EY13" s="227"/>
      <c r="FA13" s="244"/>
      <c r="FB13" s="245"/>
      <c r="FC13" s="17">
        <v>4</v>
      </c>
      <c r="FD13" s="237"/>
      <c r="FE13" s="237"/>
      <c r="FF13" s="237"/>
      <c r="FG13" s="237"/>
      <c r="FH13" s="237"/>
      <c r="FI13" s="237"/>
      <c r="FJ13" s="237"/>
      <c r="FK13" s="237"/>
      <c r="FL13" s="237"/>
      <c r="FM13" s="225"/>
      <c r="FN13" s="225"/>
      <c r="FO13" s="224"/>
      <c r="FP13" s="224"/>
      <c r="FQ13" s="225"/>
      <c r="FR13" s="225"/>
      <c r="FS13" s="225"/>
      <c r="FT13" s="225"/>
      <c r="FU13" s="225"/>
      <c r="FV13" s="225"/>
      <c r="FW13" s="225"/>
      <c r="FX13" s="239"/>
      <c r="FY13" s="240"/>
      <c r="FZ13" s="240"/>
      <c r="GA13" s="240"/>
      <c r="GB13" s="241"/>
      <c r="GC13" s="226"/>
      <c r="GD13" s="227"/>
      <c r="GF13" s="244"/>
      <c r="GG13" s="245"/>
      <c r="GH13" s="17">
        <v>4</v>
      </c>
      <c r="GI13" s="237"/>
      <c r="GJ13" s="237"/>
      <c r="GK13" s="237"/>
      <c r="GL13" s="237"/>
      <c r="GM13" s="237"/>
      <c r="GN13" s="237"/>
      <c r="GO13" s="237"/>
      <c r="GP13" s="237"/>
      <c r="GQ13" s="237"/>
      <c r="GR13" s="225"/>
      <c r="GS13" s="225"/>
      <c r="GT13" s="224"/>
      <c r="GU13" s="224"/>
      <c r="GV13" s="225"/>
      <c r="GW13" s="225"/>
      <c r="GX13" s="225"/>
      <c r="GY13" s="225"/>
      <c r="GZ13" s="225"/>
      <c r="HA13" s="225"/>
      <c r="HB13" s="225"/>
      <c r="HC13" s="239"/>
      <c r="HD13" s="240"/>
      <c r="HE13" s="240"/>
      <c r="HF13" s="240"/>
      <c r="HG13" s="241"/>
      <c r="HH13" s="226"/>
      <c r="HI13" s="227"/>
      <c r="HK13" s="244"/>
      <c r="HL13" s="245"/>
      <c r="HM13" s="17">
        <v>4</v>
      </c>
      <c r="HN13" s="237"/>
      <c r="HO13" s="237"/>
      <c r="HP13" s="237"/>
      <c r="HQ13" s="237"/>
      <c r="HR13" s="237"/>
      <c r="HS13" s="237"/>
      <c r="HT13" s="237"/>
      <c r="HU13" s="237"/>
      <c r="HV13" s="237"/>
      <c r="HW13" s="225"/>
      <c r="HX13" s="225"/>
      <c r="HY13" s="224"/>
      <c r="HZ13" s="224"/>
      <c r="IA13" s="225"/>
      <c r="IB13" s="225"/>
      <c r="IC13" s="225"/>
      <c r="ID13" s="225"/>
      <c r="IE13" s="225"/>
      <c r="IF13" s="225"/>
      <c r="IG13" s="225"/>
      <c r="IH13" s="239"/>
      <c r="II13" s="240"/>
      <c r="IJ13" s="240"/>
      <c r="IK13" s="240"/>
      <c r="IL13" s="241"/>
      <c r="IM13" s="226"/>
      <c r="IN13" s="227"/>
    </row>
    <row r="14" spans="2:248" ht="18.600000000000001" customHeight="1">
      <c r="B14" s="228">
        <v>2</v>
      </c>
      <c r="C14" s="229"/>
      <c r="D14" s="18">
        <v>5</v>
      </c>
      <c r="E14" s="230"/>
      <c r="F14" s="230"/>
      <c r="G14" s="230"/>
      <c r="H14" s="230"/>
      <c r="I14" s="230"/>
      <c r="J14" s="230"/>
      <c r="K14" s="230"/>
      <c r="L14" s="230"/>
      <c r="M14" s="230"/>
      <c r="N14" s="238"/>
      <c r="O14" s="238"/>
      <c r="P14" s="231"/>
      <c r="Q14" s="231"/>
      <c r="R14" s="238"/>
      <c r="S14" s="238"/>
      <c r="T14" s="238"/>
      <c r="U14" s="238"/>
      <c r="V14" s="238"/>
      <c r="W14" s="238"/>
      <c r="X14" s="238"/>
      <c r="Y14" s="251"/>
      <c r="Z14" s="252"/>
      <c r="AA14" s="252"/>
      <c r="AB14" s="252"/>
      <c r="AC14" s="253"/>
      <c r="AD14" s="232"/>
      <c r="AE14" s="233"/>
      <c r="AG14" s="228">
        <v>7</v>
      </c>
      <c r="AH14" s="229"/>
      <c r="AI14" s="18">
        <v>5</v>
      </c>
      <c r="AJ14" s="230"/>
      <c r="AK14" s="230"/>
      <c r="AL14" s="230"/>
      <c r="AM14" s="230"/>
      <c r="AN14" s="230"/>
      <c r="AO14" s="230"/>
      <c r="AP14" s="230"/>
      <c r="AQ14" s="230"/>
      <c r="AR14" s="230"/>
      <c r="AS14" s="238"/>
      <c r="AT14" s="238"/>
      <c r="AU14" s="231"/>
      <c r="AV14" s="231"/>
      <c r="AW14" s="238"/>
      <c r="AX14" s="238"/>
      <c r="AY14" s="238"/>
      <c r="AZ14" s="238"/>
      <c r="BA14" s="238"/>
      <c r="BB14" s="238"/>
      <c r="BC14" s="238"/>
      <c r="BD14" s="251"/>
      <c r="BE14" s="252"/>
      <c r="BF14" s="252"/>
      <c r="BG14" s="252"/>
      <c r="BH14" s="253"/>
      <c r="BI14" s="232"/>
      <c r="BJ14" s="233"/>
      <c r="BL14" s="228">
        <v>12</v>
      </c>
      <c r="BM14" s="229"/>
      <c r="BN14" s="18">
        <v>5</v>
      </c>
      <c r="BO14" s="230"/>
      <c r="BP14" s="230"/>
      <c r="BQ14" s="230"/>
      <c r="BR14" s="230"/>
      <c r="BS14" s="230"/>
      <c r="BT14" s="230"/>
      <c r="BU14" s="230"/>
      <c r="BV14" s="230"/>
      <c r="BW14" s="230"/>
      <c r="BX14" s="238"/>
      <c r="BY14" s="238"/>
      <c r="BZ14" s="231"/>
      <c r="CA14" s="231"/>
      <c r="CB14" s="238"/>
      <c r="CC14" s="238"/>
      <c r="CD14" s="238"/>
      <c r="CE14" s="238"/>
      <c r="CF14" s="238"/>
      <c r="CG14" s="238"/>
      <c r="CH14" s="238"/>
      <c r="CI14" s="251"/>
      <c r="CJ14" s="252"/>
      <c r="CK14" s="252"/>
      <c r="CL14" s="252"/>
      <c r="CM14" s="253"/>
      <c r="CN14" s="232"/>
      <c r="CO14" s="233"/>
      <c r="CQ14" s="228">
        <v>17</v>
      </c>
      <c r="CR14" s="229"/>
      <c r="CS14" s="18">
        <v>5</v>
      </c>
      <c r="CT14" s="230"/>
      <c r="CU14" s="230"/>
      <c r="CV14" s="230"/>
      <c r="CW14" s="230"/>
      <c r="CX14" s="230"/>
      <c r="CY14" s="230"/>
      <c r="CZ14" s="230"/>
      <c r="DA14" s="230"/>
      <c r="DB14" s="230"/>
      <c r="DC14" s="238"/>
      <c r="DD14" s="238"/>
      <c r="DE14" s="231"/>
      <c r="DF14" s="231"/>
      <c r="DG14" s="238"/>
      <c r="DH14" s="238"/>
      <c r="DI14" s="238"/>
      <c r="DJ14" s="238"/>
      <c r="DK14" s="238"/>
      <c r="DL14" s="238"/>
      <c r="DM14" s="238"/>
      <c r="DN14" s="251"/>
      <c r="DO14" s="252"/>
      <c r="DP14" s="252"/>
      <c r="DQ14" s="252"/>
      <c r="DR14" s="253"/>
      <c r="DS14" s="232"/>
      <c r="DT14" s="233"/>
      <c r="DV14" s="228">
        <v>22</v>
      </c>
      <c r="DW14" s="229"/>
      <c r="DX14" s="18">
        <v>5</v>
      </c>
      <c r="DY14" s="230"/>
      <c r="DZ14" s="230"/>
      <c r="EA14" s="230"/>
      <c r="EB14" s="230"/>
      <c r="EC14" s="230"/>
      <c r="ED14" s="230"/>
      <c r="EE14" s="230"/>
      <c r="EF14" s="230"/>
      <c r="EG14" s="230"/>
      <c r="EH14" s="238"/>
      <c r="EI14" s="238"/>
      <c r="EJ14" s="231"/>
      <c r="EK14" s="231"/>
      <c r="EL14" s="238"/>
      <c r="EM14" s="238"/>
      <c r="EN14" s="238"/>
      <c r="EO14" s="238"/>
      <c r="EP14" s="238"/>
      <c r="EQ14" s="238"/>
      <c r="ER14" s="238"/>
      <c r="ES14" s="251"/>
      <c r="ET14" s="252"/>
      <c r="EU14" s="252"/>
      <c r="EV14" s="252"/>
      <c r="EW14" s="253"/>
      <c r="EX14" s="232"/>
      <c r="EY14" s="233"/>
      <c r="FA14" s="228">
        <v>27</v>
      </c>
      <c r="FB14" s="229"/>
      <c r="FC14" s="18">
        <v>5</v>
      </c>
      <c r="FD14" s="230"/>
      <c r="FE14" s="230"/>
      <c r="FF14" s="230"/>
      <c r="FG14" s="230"/>
      <c r="FH14" s="230"/>
      <c r="FI14" s="230"/>
      <c r="FJ14" s="230"/>
      <c r="FK14" s="230"/>
      <c r="FL14" s="230"/>
      <c r="FM14" s="238"/>
      <c r="FN14" s="238"/>
      <c r="FO14" s="231"/>
      <c r="FP14" s="231"/>
      <c r="FQ14" s="238"/>
      <c r="FR14" s="238"/>
      <c r="FS14" s="238"/>
      <c r="FT14" s="238"/>
      <c r="FU14" s="238"/>
      <c r="FV14" s="238"/>
      <c r="FW14" s="238"/>
      <c r="FX14" s="251"/>
      <c r="FY14" s="252"/>
      <c r="FZ14" s="252"/>
      <c r="GA14" s="252"/>
      <c r="GB14" s="253"/>
      <c r="GC14" s="232"/>
      <c r="GD14" s="233"/>
      <c r="GF14" s="228">
        <v>32</v>
      </c>
      <c r="GG14" s="229"/>
      <c r="GH14" s="18">
        <v>5</v>
      </c>
      <c r="GI14" s="230"/>
      <c r="GJ14" s="230"/>
      <c r="GK14" s="230"/>
      <c r="GL14" s="230"/>
      <c r="GM14" s="230"/>
      <c r="GN14" s="230"/>
      <c r="GO14" s="230"/>
      <c r="GP14" s="230"/>
      <c r="GQ14" s="230"/>
      <c r="GR14" s="238"/>
      <c r="GS14" s="238"/>
      <c r="GT14" s="231"/>
      <c r="GU14" s="231"/>
      <c r="GV14" s="238"/>
      <c r="GW14" s="238"/>
      <c r="GX14" s="238"/>
      <c r="GY14" s="238"/>
      <c r="GZ14" s="238"/>
      <c r="HA14" s="238"/>
      <c r="HB14" s="238"/>
      <c r="HC14" s="251"/>
      <c r="HD14" s="252"/>
      <c r="HE14" s="252"/>
      <c r="HF14" s="252"/>
      <c r="HG14" s="253"/>
      <c r="HH14" s="232"/>
      <c r="HI14" s="233"/>
      <c r="HK14" s="228"/>
      <c r="HL14" s="229"/>
      <c r="HM14" s="18">
        <v>5</v>
      </c>
      <c r="HN14" s="230"/>
      <c r="HO14" s="230"/>
      <c r="HP14" s="230"/>
      <c r="HQ14" s="230"/>
      <c r="HR14" s="230"/>
      <c r="HS14" s="230"/>
      <c r="HT14" s="230"/>
      <c r="HU14" s="230"/>
      <c r="HV14" s="230"/>
      <c r="HW14" s="238"/>
      <c r="HX14" s="238"/>
      <c r="HY14" s="231"/>
      <c r="HZ14" s="231"/>
      <c r="IA14" s="238"/>
      <c r="IB14" s="238"/>
      <c r="IC14" s="238"/>
      <c r="ID14" s="238"/>
      <c r="IE14" s="238"/>
      <c r="IF14" s="238"/>
      <c r="IG14" s="238"/>
      <c r="IH14" s="251"/>
      <c r="II14" s="252"/>
      <c r="IJ14" s="252"/>
      <c r="IK14" s="252"/>
      <c r="IL14" s="253"/>
      <c r="IM14" s="232"/>
      <c r="IN14" s="233"/>
    </row>
    <row r="15" spans="2:248" ht="18.600000000000001" customHeight="1">
      <c r="B15" s="242"/>
      <c r="C15" s="243"/>
      <c r="D15" s="19">
        <v>1</v>
      </c>
      <c r="E15" s="246"/>
      <c r="F15" s="246"/>
      <c r="G15" s="246"/>
      <c r="H15" s="246"/>
      <c r="I15" s="246"/>
      <c r="J15" s="246"/>
      <c r="K15" s="246"/>
      <c r="L15" s="246"/>
      <c r="M15" s="246"/>
      <c r="N15" s="250"/>
      <c r="O15" s="250"/>
      <c r="P15" s="247"/>
      <c r="Q15" s="247"/>
      <c r="R15" s="250"/>
      <c r="S15" s="250"/>
      <c r="T15" s="250"/>
      <c r="U15" s="250"/>
      <c r="V15" s="250"/>
      <c r="W15" s="250"/>
      <c r="X15" s="250"/>
      <c r="Y15" s="254"/>
      <c r="Z15" s="255"/>
      <c r="AA15" s="255"/>
      <c r="AB15" s="255"/>
      <c r="AC15" s="256"/>
      <c r="AD15" s="248"/>
      <c r="AE15" s="249"/>
      <c r="AG15" s="242"/>
      <c r="AH15" s="243"/>
      <c r="AI15" s="19">
        <v>1</v>
      </c>
      <c r="AJ15" s="246"/>
      <c r="AK15" s="246"/>
      <c r="AL15" s="246"/>
      <c r="AM15" s="246"/>
      <c r="AN15" s="246"/>
      <c r="AO15" s="246"/>
      <c r="AP15" s="246"/>
      <c r="AQ15" s="246"/>
      <c r="AR15" s="246"/>
      <c r="AS15" s="250"/>
      <c r="AT15" s="250"/>
      <c r="AU15" s="247"/>
      <c r="AV15" s="247"/>
      <c r="AW15" s="250"/>
      <c r="AX15" s="250"/>
      <c r="AY15" s="250"/>
      <c r="AZ15" s="250"/>
      <c r="BA15" s="250"/>
      <c r="BB15" s="250"/>
      <c r="BC15" s="250"/>
      <c r="BD15" s="254"/>
      <c r="BE15" s="255"/>
      <c r="BF15" s="255"/>
      <c r="BG15" s="255"/>
      <c r="BH15" s="256"/>
      <c r="BI15" s="248"/>
      <c r="BJ15" s="249"/>
      <c r="BL15" s="242"/>
      <c r="BM15" s="243"/>
      <c r="BN15" s="19">
        <v>1</v>
      </c>
      <c r="BO15" s="246"/>
      <c r="BP15" s="246"/>
      <c r="BQ15" s="246"/>
      <c r="BR15" s="246"/>
      <c r="BS15" s="246"/>
      <c r="BT15" s="246"/>
      <c r="BU15" s="246"/>
      <c r="BV15" s="246"/>
      <c r="BW15" s="246"/>
      <c r="BX15" s="250"/>
      <c r="BY15" s="250"/>
      <c r="BZ15" s="247"/>
      <c r="CA15" s="247"/>
      <c r="CB15" s="250"/>
      <c r="CC15" s="250"/>
      <c r="CD15" s="250"/>
      <c r="CE15" s="250"/>
      <c r="CF15" s="250"/>
      <c r="CG15" s="250"/>
      <c r="CH15" s="250"/>
      <c r="CI15" s="254"/>
      <c r="CJ15" s="255"/>
      <c r="CK15" s="255"/>
      <c r="CL15" s="255"/>
      <c r="CM15" s="256"/>
      <c r="CN15" s="248"/>
      <c r="CO15" s="249"/>
      <c r="CQ15" s="242"/>
      <c r="CR15" s="243"/>
      <c r="CS15" s="19">
        <v>1</v>
      </c>
      <c r="CT15" s="246"/>
      <c r="CU15" s="246"/>
      <c r="CV15" s="246"/>
      <c r="CW15" s="246"/>
      <c r="CX15" s="246"/>
      <c r="CY15" s="246"/>
      <c r="CZ15" s="246"/>
      <c r="DA15" s="246"/>
      <c r="DB15" s="246"/>
      <c r="DC15" s="250"/>
      <c r="DD15" s="250"/>
      <c r="DE15" s="247"/>
      <c r="DF15" s="247"/>
      <c r="DG15" s="250"/>
      <c r="DH15" s="250"/>
      <c r="DI15" s="250"/>
      <c r="DJ15" s="250"/>
      <c r="DK15" s="250"/>
      <c r="DL15" s="250"/>
      <c r="DM15" s="250"/>
      <c r="DN15" s="254"/>
      <c r="DO15" s="255"/>
      <c r="DP15" s="255"/>
      <c r="DQ15" s="255"/>
      <c r="DR15" s="256"/>
      <c r="DS15" s="248"/>
      <c r="DT15" s="249"/>
      <c r="DV15" s="242"/>
      <c r="DW15" s="243"/>
      <c r="DX15" s="19">
        <v>1</v>
      </c>
      <c r="DY15" s="246"/>
      <c r="DZ15" s="246"/>
      <c r="EA15" s="246"/>
      <c r="EB15" s="246"/>
      <c r="EC15" s="246"/>
      <c r="ED15" s="246"/>
      <c r="EE15" s="246"/>
      <c r="EF15" s="246"/>
      <c r="EG15" s="246"/>
      <c r="EH15" s="250"/>
      <c r="EI15" s="250"/>
      <c r="EJ15" s="247"/>
      <c r="EK15" s="247"/>
      <c r="EL15" s="250"/>
      <c r="EM15" s="250"/>
      <c r="EN15" s="250"/>
      <c r="EO15" s="250"/>
      <c r="EP15" s="250"/>
      <c r="EQ15" s="250"/>
      <c r="ER15" s="250"/>
      <c r="ES15" s="254"/>
      <c r="ET15" s="255"/>
      <c r="EU15" s="255"/>
      <c r="EV15" s="255"/>
      <c r="EW15" s="256"/>
      <c r="EX15" s="248"/>
      <c r="EY15" s="249"/>
      <c r="FA15" s="242"/>
      <c r="FB15" s="243"/>
      <c r="FC15" s="19">
        <v>1</v>
      </c>
      <c r="FD15" s="246"/>
      <c r="FE15" s="246"/>
      <c r="FF15" s="246"/>
      <c r="FG15" s="246"/>
      <c r="FH15" s="246"/>
      <c r="FI15" s="246"/>
      <c r="FJ15" s="246"/>
      <c r="FK15" s="246"/>
      <c r="FL15" s="246"/>
      <c r="FM15" s="250"/>
      <c r="FN15" s="250"/>
      <c r="FO15" s="247"/>
      <c r="FP15" s="247"/>
      <c r="FQ15" s="250"/>
      <c r="FR15" s="250"/>
      <c r="FS15" s="250"/>
      <c r="FT15" s="250"/>
      <c r="FU15" s="250"/>
      <c r="FV15" s="250"/>
      <c r="FW15" s="250"/>
      <c r="FX15" s="254"/>
      <c r="FY15" s="255"/>
      <c r="FZ15" s="255"/>
      <c r="GA15" s="255"/>
      <c r="GB15" s="256"/>
      <c r="GC15" s="248"/>
      <c r="GD15" s="249"/>
      <c r="GF15" s="242"/>
      <c r="GG15" s="243"/>
      <c r="GH15" s="19">
        <v>1</v>
      </c>
      <c r="GI15" s="246"/>
      <c r="GJ15" s="246"/>
      <c r="GK15" s="246"/>
      <c r="GL15" s="246"/>
      <c r="GM15" s="246"/>
      <c r="GN15" s="246"/>
      <c r="GO15" s="246"/>
      <c r="GP15" s="246"/>
      <c r="GQ15" s="246"/>
      <c r="GR15" s="250"/>
      <c r="GS15" s="250"/>
      <c r="GT15" s="247"/>
      <c r="GU15" s="247"/>
      <c r="GV15" s="250"/>
      <c r="GW15" s="250"/>
      <c r="GX15" s="250"/>
      <c r="GY15" s="250"/>
      <c r="GZ15" s="250"/>
      <c r="HA15" s="250"/>
      <c r="HB15" s="250"/>
      <c r="HC15" s="254"/>
      <c r="HD15" s="255"/>
      <c r="HE15" s="255"/>
      <c r="HF15" s="255"/>
      <c r="HG15" s="256"/>
      <c r="HH15" s="248"/>
      <c r="HI15" s="249"/>
      <c r="HK15" s="242"/>
      <c r="HL15" s="243"/>
      <c r="HM15" s="19">
        <v>1</v>
      </c>
      <c r="HN15" s="246"/>
      <c r="HO15" s="246"/>
      <c r="HP15" s="246"/>
      <c r="HQ15" s="246"/>
      <c r="HR15" s="246"/>
      <c r="HS15" s="246"/>
      <c r="HT15" s="246"/>
      <c r="HU15" s="246"/>
      <c r="HV15" s="246"/>
      <c r="HW15" s="250"/>
      <c r="HX15" s="250"/>
      <c r="HY15" s="247"/>
      <c r="HZ15" s="247"/>
      <c r="IA15" s="250"/>
      <c r="IB15" s="250"/>
      <c r="IC15" s="250"/>
      <c r="ID15" s="250"/>
      <c r="IE15" s="250"/>
      <c r="IF15" s="250"/>
      <c r="IG15" s="250"/>
      <c r="IH15" s="254"/>
      <c r="II15" s="255"/>
      <c r="IJ15" s="255"/>
      <c r="IK15" s="255"/>
      <c r="IL15" s="256"/>
      <c r="IM15" s="248"/>
      <c r="IN15" s="249"/>
    </row>
    <row r="16" spans="2:248" ht="18.600000000000001" customHeight="1">
      <c r="B16" s="244"/>
      <c r="C16" s="245"/>
      <c r="D16" s="17">
        <v>2</v>
      </c>
      <c r="E16" s="237"/>
      <c r="F16" s="237"/>
      <c r="G16" s="237"/>
      <c r="H16" s="237"/>
      <c r="I16" s="237"/>
      <c r="J16" s="237"/>
      <c r="K16" s="237"/>
      <c r="L16" s="237"/>
      <c r="M16" s="237"/>
      <c r="N16" s="225"/>
      <c r="O16" s="225"/>
      <c r="P16" s="224"/>
      <c r="Q16" s="224"/>
      <c r="R16" s="225"/>
      <c r="S16" s="225"/>
      <c r="T16" s="225"/>
      <c r="U16" s="225"/>
      <c r="V16" s="225"/>
      <c r="W16" s="225"/>
      <c r="X16" s="225"/>
      <c r="Y16" s="239"/>
      <c r="Z16" s="240"/>
      <c r="AA16" s="240"/>
      <c r="AB16" s="240"/>
      <c r="AC16" s="241"/>
      <c r="AD16" s="226"/>
      <c r="AE16" s="227"/>
      <c r="AG16" s="244"/>
      <c r="AH16" s="245"/>
      <c r="AI16" s="17">
        <v>2</v>
      </c>
      <c r="AJ16" s="237"/>
      <c r="AK16" s="237"/>
      <c r="AL16" s="237"/>
      <c r="AM16" s="237"/>
      <c r="AN16" s="237"/>
      <c r="AO16" s="237"/>
      <c r="AP16" s="237"/>
      <c r="AQ16" s="237"/>
      <c r="AR16" s="237"/>
      <c r="AS16" s="225"/>
      <c r="AT16" s="225"/>
      <c r="AU16" s="224"/>
      <c r="AV16" s="224"/>
      <c r="AW16" s="250"/>
      <c r="AX16" s="250"/>
      <c r="AY16" s="250"/>
      <c r="AZ16" s="250"/>
      <c r="BA16" s="250"/>
      <c r="BB16" s="250"/>
      <c r="BC16" s="250"/>
      <c r="BD16" s="239"/>
      <c r="BE16" s="240"/>
      <c r="BF16" s="240"/>
      <c r="BG16" s="240"/>
      <c r="BH16" s="241"/>
      <c r="BI16" s="226"/>
      <c r="BJ16" s="227"/>
      <c r="BL16" s="244"/>
      <c r="BM16" s="245"/>
      <c r="BN16" s="17">
        <v>2</v>
      </c>
      <c r="BO16" s="237"/>
      <c r="BP16" s="237"/>
      <c r="BQ16" s="237"/>
      <c r="BR16" s="237"/>
      <c r="BS16" s="237"/>
      <c r="BT16" s="237"/>
      <c r="BU16" s="237"/>
      <c r="BV16" s="237"/>
      <c r="BW16" s="237"/>
      <c r="BX16" s="225"/>
      <c r="BY16" s="225"/>
      <c r="BZ16" s="224"/>
      <c r="CA16" s="224"/>
      <c r="CB16" s="225"/>
      <c r="CC16" s="225"/>
      <c r="CD16" s="225"/>
      <c r="CE16" s="225"/>
      <c r="CF16" s="225"/>
      <c r="CG16" s="225"/>
      <c r="CH16" s="225"/>
      <c r="CI16" s="239"/>
      <c r="CJ16" s="240"/>
      <c r="CK16" s="240"/>
      <c r="CL16" s="240"/>
      <c r="CM16" s="241"/>
      <c r="CN16" s="226"/>
      <c r="CO16" s="227"/>
      <c r="CQ16" s="244"/>
      <c r="CR16" s="245"/>
      <c r="CS16" s="17">
        <v>2</v>
      </c>
      <c r="CT16" s="237"/>
      <c r="CU16" s="237"/>
      <c r="CV16" s="237"/>
      <c r="CW16" s="237"/>
      <c r="CX16" s="237"/>
      <c r="CY16" s="237"/>
      <c r="CZ16" s="237"/>
      <c r="DA16" s="237"/>
      <c r="DB16" s="237"/>
      <c r="DC16" s="225"/>
      <c r="DD16" s="225"/>
      <c r="DE16" s="224"/>
      <c r="DF16" s="224"/>
      <c r="DG16" s="225"/>
      <c r="DH16" s="225"/>
      <c r="DI16" s="225"/>
      <c r="DJ16" s="225"/>
      <c r="DK16" s="225"/>
      <c r="DL16" s="225"/>
      <c r="DM16" s="225"/>
      <c r="DN16" s="239"/>
      <c r="DO16" s="240"/>
      <c r="DP16" s="240"/>
      <c r="DQ16" s="240"/>
      <c r="DR16" s="241"/>
      <c r="DS16" s="226"/>
      <c r="DT16" s="227"/>
      <c r="DV16" s="244"/>
      <c r="DW16" s="245"/>
      <c r="DX16" s="17">
        <v>2</v>
      </c>
      <c r="DY16" s="237"/>
      <c r="DZ16" s="237"/>
      <c r="EA16" s="237"/>
      <c r="EB16" s="237"/>
      <c r="EC16" s="237"/>
      <c r="ED16" s="237"/>
      <c r="EE16" s="237"/>
      <c r="EF16" s="237"/>
      <c r="EG16" s="237"/>
      <c r="EH16" s="225"/>
      <c r="EI16" s="225"/>
      <c r="EJ16" s="224"/>
      <c r="EK16" s="224"/>
      <c r="EL16" s="225"/>
      <c r="EM16" s="225"/>
      <c r="EN16" s="225"/>
      <c r="EO16" s="225"/>
      <c r="EP16" s="225"/>
      <c r="EQ16" s="225"/>
      <c r="ER16" s="225"/>
      <c r="ES16" s="239"/>
      <c r="ET16" s="240"/>
      <c r="EU16" s="240"/>
      <c r="EV16" s="240"/>
      <c r="EW16" s="241"/>
      <c r="EX16" s="226"/>
      <c r="EY16" s="227"/>
      <c r="FA16" s="244"/>
      <c r="FB16" s="245"/>
      <c r="FC16" s="17">
        <v>2</v>
      </c>
      <c r="FD16" s="237"/>
      <c r="FE16" s="237"/>
      <c r="FF16" s="237"/>
      <c r="FG16" s="237"/>
      <c r="FH16" s="237"/>
      <c r="FI16" s="237"/>
      <c r="FJ16" s="237"/>
      <c r="FK16" s="237"/>
      <c r="FL16" s="237"/>
      <c r="FM16" s="225"/>
      <c r="FN16" s="225"/>
      <c r="FO16" s="224"/>
      <c r="FP16" s="224"/>
      <c r="FQ16" s="225"/>
      <c r="FR16" s="225"/>
      <c r="FS16" s="225"/>
      <c r="FT16" s="225"/>
      <c r="FU16" s="225"/>
      <c r="FV16" s="225"/>
      <c r="FW16" s="225"/>
      <c r="FX16" s="239"/>
      <c r="FY16" s="240"/>
      <c r="FZ16" s="240"/>
      <c r="GA16" s="240"/>
      <c r="GB16" s="241"/>
      <c r="GC16" s="226"/>
      <c r="GD16" s="227"/>
      <c r="GF16" s="244"/>
      <c r="GG16" s="245"/>
      <c r="GH16" s="17">
        <v>2</v>
      </c>
      <c r="GI16" s="237"/>
      <c r="GJ16" s="237"/>
      <c r="GK16" s="237"/>
      <c r="GL16" s="237"/>
      <c r="GM16" s="237"/>
      <c r="GN16" s="237"/>
      <c r="GO16" s="237"/>
      <c r="GP16" s="237"/>
      <c r="GQ16" s="237"/>
      <c r="GR16" s="225"/>
      <c r="GS16" s="225"/>
      <c r="GT16" s="224"/>
      <c r="GU16" s="224"/>
      <c r="GV16" s="225"/>
      <c r="GW16" s="225"/>
      <c r="GX16" s="225"/>
      <c r="GY16" s="225"/>
      <c r="GZ16" s="225"/>
      <c r="HA16" s="225"/>
      <c r="HB16" s="225"/>
      <c r="HC16" s="239"/>
      <c r="HD16" s="240"/>
      <c r="HE16" s="240"/>
      <c r="HF16" s="240"/>
      <c r="HG16" s="241"/>
      <c r="HH16" s="226"/>
      <c r="HI16" s="227"/>
      <c r="HK16" s="244"/>
      <c r="HL16" s="245"/>
      <c r="HM16" s="17">
        <v>2</v>
      </c>
      <c r="HN16" s="237"/>
      <c r="HO16" s="237"/>
      <c r="HP16" s="237"/>
      <c r="HQ16" s="237"/>
      <c r="HR16" s="237"/>
      <c r="HS16" s="237"/>
      <c r="HT16" s="237"/>
      <c r="HU16" s="237"/>
      <c r="HV16" s="237"/>
      <c r="HW16" s="225"/>
      <c r="HX16" s="225"/>
      <c r="HY16" s="224"/>
      <c r="HZ16" s="224"/>
      <c r="IA16" s="225"/>
      <c r="IB16" s="225"/>
      <c r="IC16" s="225"/>
      <c r="ID16" s="225"/>
      <c r="IE16" s="225"/>
      <c r="IF16" s="225"/>
      <c r="IG16" s="225"/>
      <c r="IH16" s="239"/>
      <c r="II16" s="240"/>
      <c r="IJ16" s="240"/>
      <c r="IK16" s="240"/>
      <c r="IL16" s="241"/>
      <c r="IM16" s="226"/>
      <c r="IN16" s="227"/>
    </row>
    <row r="17" spans="2:248" ht="18.600000000000001" customHeight="1">
      <c r="B17" s="244"/>
      <c r="C17" s="245"/>
      <c r="D17" s="17">
        <v>3</v>
      </c>
      <c r="E17" s="237"/>
      <c r="F17" s="237"/>
      <c r="G17" s="237"/>
      <c r="H17" s="237"/>
      <c r="I17" s="237"/>
      <c r="J17" s="237"/>
      <c r="K17" s="237"/>
      <c r="L17" s="237"/>
      <c r="M17" s="237"/>
      <c r="N17" s="225"/>
      <c r="O17" s="225"/>
      <c r="P17" s="224"/>
      <c r="Q17" s="224"/>
      <c r="R17" s="225"/>
      <c r="S17" s="225"/>
      <c r="T17" s="225"/>
      <c r="U17" s="225"/>
      <c r="V17" s="225"/>
      <c r="W17" s="225"/>
      <c r="X17" s="225"/>
      <c r="Y17" s="239"/>
      <c r="Z17" s="240"/>
      <c r="AA17" s="240"/>
      <c r="AB17" s="240"/>
      <c r="AC17" s="241"/>
      <c r="AD17" s="226"/>
      <c r="AE17" s="227"/>
      <c r="AG17" s="244"/>
      <c r="AH17" s="245"/>
      <c r="AI17" s="17">
        <v>3</v>
      </c>
      <c r="AJ17" s="237"/>
      <c r="AK17" s="237"/>
      <c r="AL17" s="237"/>
      <c r="AM17" s="237"/>
      <c r="AN17" s="237"/>
      <c r="AO17" s="237"/>
      <c r="AP17" s="237"/>
      <c r="AQ17" s="237"/>
      <c r="AR17" s="237"/>
      <c r="AS17" s="225"/>
      <c r="AT17" s="225"/>
      <c r="AU17" s="224"/>
      <c r="AV17" s="224"/>
      <c r="AW17" s="250"/>
      <c r="AX17" s="250"/>
      <c r="AY17" s="250"/>
      <c r="AZ17" s="250"/>
      <c r="BA17" s="250"/>
      <c r="BB17" s="250"/>
      <c r="BC17" s="250"/>
      <c r="BD17" s="239"/>
      <c r="BE17" s="240"/>
      <c r="BF17" s="240"/>
      <c r="BG17" s="240"/>
      <c r="BH17" s="241"/>
      <c r="BI17" s="226"/>
      <c r="BJ17" s="227"/>
      <c r="BL17" s="244"/>
      <c r="BM17" s="245"/>
      <c r="BN17" s="17">
        <v>3</v>
      </c>
      <c r="BO17" s="237"/>
      <c r="BP17" s="237"/>
      <c r="BQ17" s="237"/>
      <c r="BR17" s="237"/>
      <c r="BS17" s="237"/>
      <c r="BT17" s="237"/>
      <c r="BU17" s="237"/>
      <c r="BV17" s="237"/>
      <c r="BW17" s="237"/>
      <c r="BX17" s="225"/>
      <c r="BY17" s="225"/>
      <c r="BZ17" s="224"/>
      <c r="CA17" s="224"/>
      <c r="CB17" s="225"/>
      <c r="CC17" s="225"/>
      <c r="CD17" s="225"/>
      <c r="CE17" s="225"/>
      <c r="CF17" s="225"/>
      <c r="CG17" s="225"/>
      <c r="CH17" s="225"/>
      <c r="CI17" s="239"/>
      <c r="CJ17" s="240"/>
      <c r="CK17" s="240"/>
      <c r="CL17" s="240"/>
      <c r="CM17" s="241"/>
      <c r="CN17" s="226"/>
      <c r="CO17" s="227"/>
      <c r="CQ17" s="244"/>
      <c r="CR17" s="245"/>
      <c r="CS17" s="17">
        <v>3</v>
      </c>
      <c r="CT17" s="237"/>
      <c r="CU17" s="237"/>
      <c r="CV17" s="237"/>
      <c r="CW17" s="237"/>
      <c r="CX17" s="237"/>
      <c r="CY17" s="237"/>
      <c r="CZ17" s="237"/>
      <c r="DA17" s="237"/>
      <c r="DB17" s="237"/>
      <c r="DC17" s="225"/>
      <c r="DD17" s="225"/>
      <c r="DE17" s="224"/>
      <c r="DF17" s="224"/>
      <c r="DG17" s="225"/>
      <c r="DH17" s="225"/>
      <c r="DI17" s="225"/>
      <c r="DJ17" s="225"/>
      <c r="DK17" s="225"/>
      <c r="DL17" s="225"/>
      <c r="DM17" s="225"/>
      <c r="DN17" s="239"/>
      <c r="DO17" s="240"/>
      <c r="DP17" s="240"/>
      <c r="DQ17" s="240"/>
      <c r="DR17" s="241"/>
      <c r="DS17" s="226"/>
      <c r="DT17" s="227"/>
      <c r="DV17" s="244"/>
      <c r="DW17" s="245"/>
      <c r="DX17" s="17">
        <v>3</v>
      </c>
      <c r="DY17" s="237"/>
      <c r="DZ17" s="237"/>
      <c r="EA17" s="237"/>
      <c r="EB17" s="237"/>
      <c r="EC17" s="237"/>
      <c r="ED17" s="237"/>
      <c r="EE17" s="237"/>
      <c r="EF17" s="237"/>
      <c r="EG17" s="237"/>
      <c r="EH17" s="225"/>
      <c r="EI17" s="225"/>
      <c r="EJ17" s="224"/>
      <c r="EK17" s="224"/>
      <c r="EL17" s="225"/>
      <c r="EM17" s="225"/>
      <c r="EN17" s="225"/>
      <c r="EO17" s="225"/>
      <c r="EP17" s="225"/>
      <c r="EQ17" s="225"/>
      <c r="ER17" s="225"/>
      <c r="ES17" s="239"/>
      <c r="ET17" s="240"/>
      <c r="EU17" s="240"/>
      <c r="EV17" s="240"/>
      <c r="EW17" s="241"/>
      <c r="EX17" s="226"/>
      <c r="EY17" s="227"/>
      <c r="FA17" s="244"/>
      <c r="FB17" s="245"/>
      <c r="FC17" s="17">
        <v>3</v>
      </c>
      <c r="FD17" s="237"/>
      <c r="FE17" s="237"/>
      <c r="FF17" s="237"/>
      <c r="FG17" s="237"/>
      <c r="FH17" s="237"/>
      <c r="FI17" s="237"/>
      <c r="FJ17" s="237"/>
      <c r="FK17" s="237"/>
      <c r="FL17" s="237"/>
      <c r="FM17" s="225"/>
      <c r="FN17" s="225"/>
      <c r="FO17" s="224"/>
      <c r="FP17" s="224"/>
      <c r="FQ17" s="225"/>
      <c r="FR17" s="225"/>
      <c r="FS17" s="225"/>
      <c r="FT17" s="225"/>
      <c r="FU17" s="225"/>
      <c r="FV17" s="225"/>
      <c r="FW17" s="225"/>
      <c r="FX17" s="239"/>
      <c r="FY17" s="240"/>
      <c r="FZ17" s="240"/>
      <c r="GA17" s="240"/>
      <c r="GB17" s="241"/>
      <c r="GC17" s="226"/>
      <c r="GD17" s="227"/>
      <c r="GF17" s="244"/>
      <c r="GG17" s="245"/>
      <c r="GH17" s="17">
        <v>3</v>
      </c>
      <c r="GI17" s="237"/>
      <c r="GJ17" s="237"/>
      <c r="GK17" s="237"/>
      <c r="GL17" s="237"/>
      <c r="GM17" s="237"/>
      <c r="GN17" s="237"/>
      <c r="GO17" s="237"/>
      <c r="GP17" s="237"/>
      <c r="GQ17" s="237"/>
      <c r="GR17" s="225"/>
      <c r="GS17" s="225"/>
      <c r="GT17" s="224"/>
      <c r="GU17" s="224"/>
      <c r="GV17" s="225"/>
      <c r="GW17" s="225"/>
      <c r="GX17" s="225"/>
      <c r="GY17" s="225"/>
      <c r="GZ17" s="225"/>
      <c r="HA17" s="225"/>
      <c r="HB17" s="225"/>
      <c r="HC17" s="239"/>
      <c r="HD17" s="240"/>
      <c r="HE17" s="240"/>
      <c r="HF17" s="240"/>
      <c r="HG17" s="241"/>
      <c r="HH17" s="226"/>
      <c r="HI17" s="227"/>
      <c r="HK17" s="244"/>
      <c r="HL17" s="245"/>
      <c r="HM17" s="17">
        <v>3</v>
      </c>
      <c r="HN17" s="237"/>
      <c r="HO17" s="237"/>
      <c r="HP17" s="237"/>
      <c r="HQ17" s="237"/>
      <c r="HR17" s="237"/>
      <c r="HS17" s="237"/>
      <c r="HT17" s="237"/>
      <c r="HU17" s="237"/>
      <c r="HV17" s="237"/>
      <c r="HW17" s="225"/>
      <c r="HX17" s="225"/>
      <c r="HY17" s="224"/>
      <c r="HZ17" s="224"/>
      <c r="IA17" s="225"/>
      <c r="IB17" s="225"/>
      <c r="IC17" s="225"/>
      <c r="ID17" s="225"/>
      <c r="IE17" s="225"/>
      <c r="IF17" s="225"/>
      <c r="IG17" s="225"/>
      <c r="IH17" s="239"/>
      <c r="II17" s="240"/>
      <c r="IJ17" s="240"/>
      <c r="IK17" s="240"/>
      <c r="IL17" s="241"/>
      <c r="IM17" s="226"/>
      <c r="IN17" s="227"/>
    </row>
    <row r="18" spans="2:248" ht="18.600000000000001" customHeight="1">
      <c r="B18" s="244"/>
      <c r="C18" s="245"/>
      <c r="D18" s="17">
        <v>4</v>
      </c>
      <c r="E18" s="237"/>
      <c r="F18" s="237"/>
      <c r="G18" s="237"/>
      <c r="H18" s="237"/>
      <c r="I18" s="237"/>
      <c r="J18" s="237"/>
      <c r="K18" s="237"/>
      <c r="L18" s="237"/>
      <c r="M18" s="237"/>
      <c r="N18" s="225"/>
      <c r="O18" s="225"/>
      <c r="P18" s="224"/>
      <c r="Q18" s="224"/>
      <c r="R18" s="225"/>
      <c r="S18" s="225"/>
      <c r="T18" s="225"/>
      <c r="U18" s="225"/>
      <c r="V18" s="225"/>
      <c r="W18" s="225"/>
      <c r="X18" s="225"/>
      <c r="Y18" s="239"/>
      <c r="Z18" s="240"/>
      <c r="AA18" s="240"/>
      <c r="AB18" s="240"/>
      <c r="AC18" s="241"/>
      <c r="AD18" s="226"/>
      <c r="AE18" s="227"/>
      <c r="AG18" s="244"/>
      <c r="AH18" s="245"/>
      <c r="AI18" s="17">
        <v>4</v>
      </c>
      <c r="AJ18" s="237"/>
      <c r="AK18" s="237"/>
      <c r="AL18" s="237"/>
      <c r="AM18" s="237"/>
      <c r="AN18" s="237"/>
      <c r="AO18" s="237"/>
      <c r="AP18" s="237"/>
      <c r="AQ18" s="237"/>
      <c r="AR18" s="237"/>
      <c r="AS18" s="225"/>
      <c r="AT18" s="225"/>
      <c r="AU18" s="224"/>
      <c r="AV18" s="224"/>
      <c r="AW18" s="225"/>
      <c r="AX18" s="225"/>
      <c r="AY18" s="225"/>
      <c r="AZ18" s="225"/>
      <c r="BA18" s="225"/>
      <c r="BB18" s="225"/>
      <c r="BC18" s="225"/>
      <c r="BD18" s="239"/>
      <c r="BE18" s="240"/>
      <c r="BF18" s="240"/>
      <c r="BG18" s="240"/>
      <c r="BH18" s="241"/>
      <c r="BI18" s="226"/>
      <c r="BJ18" s="227"/>
      <c r="BL18" s="244"/>
      <c r="BM18" s="245"/>
      <c r="BN18" s="17">
        <v>4</v>
      </c>
      <c r="BO18" s="237"/>
      <c r="BP18" s="237"/>
      <c r="BQ18" s="237"/>
      <c r="BR18" s="237"/>
      <c r="BS18" s="237"/>
      <c r="BT18" s="237"/>
      <c r="BU18" s="237"/>
      <c r="BV18" s="237"/>
      <c r="BW18" s="237"/>
      <c r="BX18" s="225"/>
      <c r="BY18" s="225"/>
      <c r="BZ18" s="224"/>
      <c r="CA18" s="224"/>
      <c r="CB18" s="225"/>
      <c r="CC18" s="225"/>
      <c r="CD18" s="225"/>
      <c r="CE18" s="225"/>
      <c r="CF18" s="225"/>
      <c r="CG18" s="225"/>
      <c r="CH18" s="225"/>
      <c r="CI18" s="239"/>
      <c r="CJ18" s="240"/>
      <c r="CK18" s="240"/>
      <c r="CL18" s="240"/>
      <c r="CM18" s="241"/>
      <c r="CN18" s="226"/>
      <c r="CO18" s="227"/>
      <c r="CQ18" s="244"/>
      <c r="CR18" s="245"/>
      <c r="CS18" s="17">
        <v>4</v>
      </c>
      <c r="CT18" s="237"/>
      <c r="CU18" s="237"/>
      <c r="CV18" s="237"/>
      <c r="CW18" s="237"/>
      <c r="CX18" s="237"/>
      <c r="CY18" s="237"/>
      <c r="CZ18" s="237"/>
      <c r="DA18" s="237"/>
      <c r="DB18" s="237"/>
      <c r="DC18" s="225"/>
      <c r="DD18" s="225"/>
      <c r="DE18" s="224"/>
      <c r="DF18" s="224"/>
      <c r="DG18" s="225"/>
      <c r="DH18" s="225"/>
      <c r="DI18" s="225"/>
      <c r="DJ18" s="225"/>
      <c r="DK18" s="225"/>
      <c r="DL18" s="225"/>
      <c r="DM18" s="225"/>
      <c r="DN18" s="239"/>
      <c r="DO18" s="240"/>
      <c r="DP18" s="240"/>
      <c r="DQ18" s="240"/>
      <c r="DR18" s="241"/>
      <c r="DS18" s="226"/>
      <c r="DT18" s="227"/>
      <c r="DV18" s="244"/>
      <c r="DW18" s="245"/>
      <c r="DX18" s="17">
        <v>4</v>
      </c>
      <c r="DY18" s="237"/>
      <c r="DZ18" s="237"/>
      <c r="EA18" s="237"/>
      <c r="EB18" s="237"/>
      <c r="EC18" s="237"/>
      <c r="ED18" s="237"/>
      <c r="EE18" s="237"/>
      <c r="EF18" s="237"/>
      <c r="EG18" s="237"/>
      <c r="EH18" s="225"/>
      <c r="EI18" s="225"/>
      <c r="EJ18" s="224"/>
      <c r="EK18" s="224"/>
      <c r="EL18" s="225"/>
      <c r="EM18" s="225"/>
      <c r="EN18" s="225"/>
      <c r="EO18" s="225"/>
      <c r="EP18" s="225"/>
      <c r="EQ18" s="225"/>
      <c r="ER18" s="225"/>
      <c r="ES18" s="239"/>
      <c r="ET18" s="240"/>
      <c r="EU18" s="240"/>
      <c r="EV18" s="240"/>
      <c r="EW18" s="241"/>
      <c r="EX18" s="226"/>
      <c r="EY18" s="227"/>
      <c r="FA18" s="244"/>
      <c r="FB18" s="245"/>
      <c r="FC18" s="17">
        <v>4</v>
      </c>
      <c r="FD18" s="237"/>
      <c r="FE18" s="237"/>
      <c r="FF18" s="237"/>
      <c r="FG18" s="237"/>
      <c r="FH18" s="237"/>
      <c r="FI18" s="237"/>
      <c r="FJ18" s="237"/>
      <c r="FK18" s="237"/>
      <c r="FL18" s="237"/>
      <c r="FM18" s="225"/>
      <c r="FN18" s="225"/>
      <c r="FO18" s="224"/>
      <c r="FP18" s="224"/>
      <c r="FQ18" s="225"/>
      <c r="FR18" s="225"/>
      <c r="FS18" s="225"/>
      <c r="FT18" s="225"/>
      <c r="FU18" s="225"/>
      <c r="FV18" s="225"/>
      <c r="FW18" s="225"/>
      <c r="FX18" s="239"/>
      <c r="FY18" s="240"/>
      <c r="FZ18" s="240"/>
      <c r="GA18" s="240"/>
      <c r="GB18" s="241"/>
      <c r="GC18" s="226"/>
      <c r="GD18" s="227"/>
      <c r="GF18" s="244"/>
      <c r="GG18" s="245"/>
      <c r="GH18" s="17">
        <v>4</v>
      </c>
      <c r="GI18" s="237"/>
      <c r="GJ18" s="237"/>
      <c r="GK18" s="237"/>
      <c r="GL18" s="237"/>
      <c r="GM18" s="237"/>
      <c r="GN18" s="237"/>
      <c r="GO18" s="237"/>
      <c r="GP18" s="237"/>
      <c r="GQ18" s="237"/>
      <c r="GR18" s="225"/>
      <c r="GS18" s="225"/>
      <c r="GT18" s="224"/>
      <c r="GU18" s="224"/>
      <c r="GV18" s="225"/>
      <c r="GW18" s="225"/>
      <c r="GX18" s="225"/>
      <c r="GY18" s="225"/>
      <c r="GZ18" s="225"/>
      <c r="HA18" s="225"/>
      <c r="HB18" s="225"/>
      <c r="HC18" s="239"/>
      <c r="HD18" s="240"/>
      <c r="HE18" s="240"/>
      <c r="HF18" s="240"/>
      <c r="HG18" s="241"/>
      <c r="HH18" s="226"/>
      <c r="HI18" s="227"/>
      <c r="HK18" s="244"/>
      <c r="HL18" s="245"/>
      <c r="HM18" s="17">
        <v>4</v>
      </c>
      <c r="HN18" s="237"/>
      <c r="HO18" s="237"/>
      <c r="HP18" s="237"/>
      <c r="HQ18" s="237"/>
      <c r="HR18" s="237"/>
      <c r="HS18" s="237"/>
      <c r="HT18" s="237"/>
      <c r="HU18" s="237"/>
      <c r="HV18" s="237"/>
      <c r="HW18" s="225"/>
      <c r="HX18" s="225"/>
      <c r="HY18" s="224"/>
      <c r="HZ18" s="224"/>
      <c r="IA18" s="225"/>
      <c r="IB18" s="225"/>
      <c r="IC18" s="225"/>
      <c r="ID18" s="225"/>
      <c r="IE18" s="225"/>
      <c r="IF18" s="225"/>
      <c r="IG18" s="225"/>
      <c r="IH18" s="239"/>
      <c r="II18" s="240"/>
      <c r="IJ18" s="240"/>
      <c r="IK18" s="240"/>
      <c r="IL18" s="241"/>
      <c r="IM18" s="226"/>
      <c r="IN18" s="227"/>
    </row>
    <row r="19" spans="2:248" ht="18.600000000000001" customHeight="1">
      <c r="B19" s="228">
        <v>3</v>
      </c>
      <c r="C19" s="229"/>
      <c r="D19" s="18">
        <v>5</v>
      </c>
      <c r="E19" s="230"/>
      <c r="F19" s="230"/>
      <c r="G19" s="230"/>
      <c r="H19" s="230"/>
      <c r="I19" s="230"/>
      <c r="J19" s="230"/>
      <c r="K19" s="230"/>
      <c r="L19" s="230"/>
      <c r="M19" s="230"/>
      <c r="N19" s="238"/>
      <c r="O19" s="238"/>
      <c r="P19" s="231"/>
      <c r="Q19" s="231"/>
      <c r="R19" s="238"/>
      <c r="S19" s="238"/>
      <c r="T19" s="238"/>
      <c r="U19" s="238"/>
      <c r="V19" s="238"/>
      <c r="W19" s="238"/>
      <c r="X19" s="238"/>
      <c r="Y19" s="251"/>
      <c r="Z19" s="252"/>
      <c r="AA19" s="252"/>
      <c r="AB19" s="252"/>
      <c r="AC19" s="253"/>
      <c r="AD19" s="232"/>
      <c r="AE19" s="233"/>
      <c r="AG19" s="228">
        <v>8</v>
      </c>
      <c r="AH19" s="229"/>
      <c r="AI19" s="18">
        <v>5</v>
      </c>
      <c r="AJ19" s="230"/>
      <c r="AK19" s="230"/>
      <c r="AL19" s="230"/>
      <c r="AM19" s="230"/>
      <c r="AN19" s="230"/>
      <c r="AO19" s="230"/>
      <c r="AP19" s="230"/>
      <c r="AQ19" s="230"/>
      <c r="AR19" s="230"/>
      <c r="AS19" s="238"/>
      <c r="AT19" s="238"/>
      <c r="AU19" s="231"/>
      <c r="AV19" s="231"/>
      <c r="AW19" s="238"/>
      <c r="AX19" s="238"/>
      <c r="AY19" s="238"/>
      <c r="AZ19" s="238"/>
      <c r="BA19" s="238"/>
      <c r="BB19" s="238"/>
      <c r="BC19" s="238"/>
      <c r="BD19" s="251"/>
      <c r="BE19" s="252"/>
      <c r="BF19" s="252"/>
      <c r="BG19" s="252"/>
      <c r="BH19" s="253"/>
      <c r="BI19" s="232"/>
      <c r="BJ19" s="233"/>
      <c r="BL19" s="228">
        <v>13</v>
      </c>
      <c r="BM19" s="229"/>
      <c r="BN19" s="18">
        <v>5</v>
      </c>
      <c r="BO19" s="230"/>
      <c r="BP19" s="230"/>
      <c r="BQ19" s="230"/>
      <c r="BR19" s="230"/>
      <c r="BS19" s="230"/>
      <c r="BT19" s="230"/>
      <c r="BU19" s="230"/>
      <c r="BV19" s="230"/>
      <c r="BW19" s="230"/>
      <c r="BX19" s="238"/>
      <c r="BY19" s="238"/>
      <c r="BZ19" s="231"/>
      <c r="CA19" s="231"/>
      <c r="CB19" s="238"/>
      <c r="CC19" s="238"/>
      <c r="CD19" s="238"/>
      <c r="CE19" s="238"/>
      <c r="CF19" s="238"/>
      <c r="CG19" s="238"/>
      <c r="CH19" s="238"/>
      <c r="CI19" s="251"/>
      <c r="CJ19" s="252"/>
      <c r="CK19" s="252"/>
      <c r="CL19" s="252"/>
      <c r="CM19" s="253"/>
      <c r="CN19" s="232"/>
      <c r="CO19" s="233"/>
      <c r="CQ19" s="228">
        <v>18</v>
      </c>
      <c r="CR19" s="229"/>
      <c r="CS19" s="18">
        <v>5</v>
      </c>
      <c r="CT19" s="230"/>
      <c r="CU19" s="230"/>
      <c r="CV19" s="230"/>
      <c r="CW19" s="230"/>
      <c r="CX19" s="230"/>
      <c r="CY19" s="230"/>
      <c r="CZ19" s="230"/>
      <c r="DA19" s="230"/>
      <c r="DB19" s="230"/>
      <c r="DC19" s="238"/>
      <c r="DD19" s="238"/>
      <c r="DE19" s="231"/>
      <c r="DF19" s="231"/>
      <c r="DG19" s="238"/>
      <c r="DH19" s="238"/>
      <c r="DI19" s="238"/>
      <c r="DJ19" s="238"/>
      <c r="DK19" s="238"/>
      <c r="DL19" s="238"/>
      <c r="DM19" s="238"/>
      <c r="DN19" s="251"/>
      <c r="DO19" s="252"/>
      <c r="DP19" s="252"/>
      <c r="DQ19" s="252"/>
      <c r="DR19" s="253"/>
      <c r="DS19" s="232"/>
      <c r="DT19" s="233"/>
      <c r="DV19" s="228">
        <v>23</v>
      </c>
      <c r="DW19" s="229"/>
      <c r="DX19" s="18">
        <v>5</v>
      </c>
      <c r="DY19" s="230"/>
      <c r="DZ19" s="230"/>
      <c r="EA19" s="230"/>
      <c r="EB19" s="230"/>
      <c r="EC19" s="230"/>
      <c r="ED19" s="230"/>
      <c r="EE19" s="230"/>
      <c r="EF19" s="230"/>
      <c r="EG19" s="230"/>
      <c r="EH19" s="238"/>
      <c r="EI19" s="238"/>
      <c r="EJ19" s="231"/>
      <c r="EK19" s="231"/>
      <c r="EL19" s="238"/>
      <c r="EM19" s="238"/>
      <c r="EN19" s="238"/>
      <c r="EO19" s="238"/>
      <c r="EP19" s="238"/>
      <c r="EQ19" s="238"/>
      <c r="ER19" s="238"/>
      <c r="ES19" s="251"/>
      <c r="ET19" s="252"/>
      <c r="EU19" s="252"/>
      <c r="EV19" s="252"/>
      <c r="EW19" s="253"/>
      <c r="EX19" s="232"/>
      <c r="EY19" s="233"/>
      <c r="FA19" s="228">
        <v>28</v>
      </c>
      <c r="FB19" s="229"/>
      <c r="FC19" s="18">
        <v>5</v>
      </c>
      <c r="FD19" s="230"/>
      <c r="FE19" s="230"/>
      <c r="FF19" s="230"/>
      <c r="FG19" s="230"/>
      <c r="FH19" s="230"/>
      <c r="FI19" s="230"/>
      <c r="FJ19" s="230"/>
      <c r="FK19" s="230"/>
      <c r="FL19" s="230"/>
      <c r="FM19" s="238"/>
      <c r="FN19" s="238"/>
      <c r="FO19" s="231"/>
      <c r="FP19" s="231"/>
      <c r="FQ19" s="238"/>
      <c r="FR19" s="238"/>
      <c r="FS19" s="238"/>
      <c r="FT19" s="238"/>
      <c r="FU19" s="238"/>
      <c r="FV19" s="238"/>
      <c r="FW19" s="238"/>
      <c r="FX19" s="251"/>
      <c r="FY19" s="252"/>
      <c r="FZ19" s="252"/>
      <c r="GA19" s="252"/>
      <c r="GB19" s="253"/>
      <c r="GC19" s="232"/>
      <c r="GD19" s="233"/>
      <c r="GF19" s="228"/>
      <c r="GG19" s="229"/>
      <c r="GH19" s="18">
        <v>5</v>
      </c>
      <c r="GI19" s="230"/>
      <c r="GJ19" s="230"/>
      <c r="GK19" s="230"/>
      <c r="GL19" s="230"/>
      <c r="GM19" s="230"/>
      <c r="GN19" s="230"/>
      <c r="GO19" s="230"/>
      <c r="GP19" s="230"/>
      <c r="GQ19" s="230"/>
      <c r="GR19" s="238"/>
      <c r="GS19" s="238"/>
      <c r="GT19" s="231"/>
      <c r="GU19" s="231"/>
      <c r="GV19" s="238"/>
      <c r="GW19" s="238"/>
      <c r="GX19" s="238"/>
      <c r="GY19" s="238"/>
      <c r="GZ19" s="238"/>
      <c r="HA19" s="238"/>
      <c r="HB19" s="238"/>
      <c r="HC19" s="251"/>
      <c r="HD19" s="252"/>
      <c r="HE19" s="252"/>
      <c r="HF19" s="252"/>
      <c r="HG19" s="253"/>
      <c r="HH19" s="232"/>
      <c r="HI19" s="233"/>
      <c r="HK19" s="228"/>
      <c r="HL19" s="229"/>
      <c r="HM19" s="18">
        <v>5</v>
      </c>
      <c r="HN19" s="230"/>
      <c r="HO19" s="230"/>
      <c r="HP19" s="230"/>
      <c r="HQ19" s="230"/>
      <c r="HR19" s="230"/>
      <c r="HS19" s="230"/>
      <c r="HT19" s="230"/>
      <c r="HU19" s="230"/>
      <c r="HV19" s="230"/>
      <c r="HW19" s="238"/>
      <c r="HX19" s="238"/>
      <c r="HY19" s="231"/>
      <c r="HZ19" s="231"/>
      <c r="IA19" s="238"/>
      <c r="IB19" s="238"/>
      <c r="IC19" s="238"/>
      <c r="ID19" s="238"/>
      <c r="IE19" s="238"/>
      <c r="IF19" s="238"/>
      <c r="IG19" s="238"/>
      <c r="IH19" s="251"/>
      <c r="II19" s="252"/>
      <c r="IJ19" s="252"/>
      <c r="IK19" s="252"/>
      <c r="IL19" s="253"/>
      <c r="IM19" s="232"/>
      <c r="IN19" s="233"/>
    </row>
    <row r="20" spans="2:248" ht="18.600000000000001" customHeight="1">
      <c r="B20" s="242"/>
      <c r="C20" s="243"/>
      <c r="D20" s="19">
        <v>1</v>
      </c>
      <c r="E20" s="246"/>
      <c r="F20" s="246"/>
      <c r="G20" s="246"/>
      <c r="H20" s="246"/>
      <c r="I20" s="246"/>
      <c r="J20" s="246"/>
      <c r="K20" s="246"/>
      <c r="L20" s="246"/>
      <c r="M20" s="246"/>
      <c r="N20" s="250"/>
      <c r="O20" s="250"/>
      <c r="P20" s="247"/>
      <c r="Q20" s="247"/>
      <c r="R20" s="250"/>
      <c r="S20" s="250"/>
      <c r="T20" s="250"/>
      <c r="U20" s="250"/>
      <c r="V20" s="250"/>
      <c r="W20" s="250"/>
      <c r="X20" s="250"/>
      <c r="Y20" s="254"/>
      <c r="Z20" s="255"/>
      <c r="AA20" s="255"/>
      <c r="AB20" s="255"/>
      <c r="AC20" s="256"/>
      <c r="AD20" s="248"/>
      <c r="AE20" s="249"/>
      <c r="AG20" s="242"/>
      <c r="AH20" s="243"/>
      <c r="AI20" s="19">
        <v>1</v>
      </c>
      <c r="AJ20" s="246"/>
      <c r="AK20" s="246"/>
      <c r="AL20" s="246"/>
      <c r="AM20" s="246"/>
      <c r="AN20" s="246"/>
      <c r="AO20" s="246"/>
      <c r="AP20" s="246"/>
      <c r="AQ20" s="246"/>
      <c r="AR20" s="246"/>
      <c r="AS20" s="250"/>
      <c r="AT20" s="250"/>
      <c r="AU20" s="247"/>
      <c r="AV20" s="247"/>
      <c r="AW20" s="250"/>
      <c r="AX20" s="250"/>
      <c r="AY20" s="250"/>
      <c r="AZ20" s="250"/>
      <c r="BA20" s="250"/>
      <c r="BB20" s="250"/>
      <c r="BC20" s="250"/>
      <c r="BD20" s="254"/>
      <c r="BE20" s="255"/>
      <c r="BF20" s="255"/>
      <c r="BG20" s="255"/>
      <c r="BH20" s="256"/>
      <c r="BI20" s="248"/>
      <c r="BJ20" s="249"/>
      <c r="BL20" s="242"/>
      <c r="BM20" s="243"/>
      <c r="BN20" s="19">
        <v>1</v>
      </c>
      <c r="BO20" s="246"/>
      <c r="BP20" s="246"/>
      <c r="BQ20" s="246"/>
      <c r="BR20" s="246"/>
      <c r="BS20" s="246"/>
      <c r="BT20" s="246"/>
      <c r="BU20" s="246"/>
      <c r="BV20" s="246"/>
      <c r="BW20" s="246"/>
      <c r="BX20" s="250"/>
      <c r="BY20" s="250"/>
      <c r="BZ20" s="247"/>
      <c r="CA20" s="247"/>
      <c r="CB20" s="250"/>
      <c r="CC20" s="250"/>
      <c r="CD20" s="250"/>
      <c r="CE20" s="250"/>
      <c r="CF20" s="250"/>
      <c r="CG20" s="250"/>
      <c r="CH20" s="250"/>
      <c r="CI20" s="254"/>
      <c r="CJ20" s="255"/>
      <c r="CK20" s="255"/>
      <c r="CL20" s="255"/>
      <c r="CM20" s="256"/>
      <c r="CN20" s="248"/>
      <c r="CO20" s="249"/>
      <c r="CQ20" s="242"/>
      <c r="CR20" s="243"/>
      <c r="CS20" s="19">
        <v>1</v>
      </c>
      <c r="CT20" s="246"/>
      <c r="CU20" s="246"/>
      <c r="CV20" s="246"/>
      <c r="CW20" s="246"/>
      <c r="CX20" s="246"/>
      <c r="CY20" s="246"/>
      <c r="CZ20" s="246"/>
      <c r="DA20" s="246"/>
      <c r="DB20" s="246"/>
      <c r="DC20" s="250"/>
      <c r="DD20" s="250"/>
      <c r="DE20" s="247"/>
      <c r="DF20" s="247"/>
      <c r="DG20" s="250"/>
      <c r="DH20" s="250"/>
      <c r="DI20" s="250"/>
      <c r="DJ20" s="250"/>
      <c r="DK20" s="250"/>
      <c r="DL20" s="250"/>
      <c r="DM20" s="250"/>
      <c r="DN20" s="254"/>
      <c r="DO20" s="255"/>
      <c r="DP20" s="255"/>
      <c r="DQ20" s="255"/>
      <c r="DR20" s="256"/>
      <c r="DS20" s="248"/>
      <c r="DT20" s="249"/>
      <c r="DV20" s="242"/>
      <c r="DW20" s="243"/>
      <c r="DX20" s="19">
        <v>1</v>
      </c>
      <c r="DY20" s="246"/>
      <c r="DZ20" s="246"/>
      <c r="EA20" s="246"/>
      <c r="EB20" s="246"/>
      <c r="EC20" s="246"/>
      <c r="ED20" s="246"/>
      <c r="EE20" s="246"/>
      <c r="EF20" s="246"/>
      <c r="EG20" s="246"/>
      <c r="EH20" s="250"/>
      <c r="EI20" s="250"/>
      <c r="EJ20" s="247"/>
      <c r="EK20" s="247"/>
      <c r="EL20" s="250"/>
      <c r="EM20" s="250"/>
      <c r="EN20" s="250"/>
      <c r="EO20" s="250"/>
      <c r="EP20" s="250"/>
      <c r="EQ20" s="250"/>
      <c r="ER20" s="250"/>
      <c r="ES20" s="254"/>
      <c r="ET20" s="255"/>
      <c r="EU20" s="255"/>
      <c r="EV20" s="255"/>
      <c r="EW20" s="256"/>
      <c r="EX20" s="248"/>
      <c r="EY20" s="249"/>
      <c r="FA20" s="242"/>
      <c r="FB20" s="243"/>
      <c r="FC20" s="19">
        <v>1</v>
      </c>
      <c r="FD20" s="246"/>
      <c r="FE20" s="246"/>
      <c r="FF20" s="246"/>
      <c r="FG20" s="246"/>
      <c r="FH20" s="246"/>
      <c r="FI20" s="246"/>
      <c r="FJ20" s="246"/>
      <c r="FK20" s="246"/>
      <c r="FL20" s="246"/>
      <c r="FM20" s="250"/>
      <c r="FN20" s="250"/>
      <c r="FO20" s="247"/>
      <c r="FP20" s="247"/>
      <c r="FQ20" s="250"/>
      <c r="FR20" s="250"/>
      <c r="FS20" s="250"/>
      <c r="FT20" s="250"/>
      <c r="FU20" s="250"/>
      <c r="FV20" s="250"/>
      <c r="FW20" s="250"/>
      <c r="FX20" s="254"/>
      <c r="FY20" s="255"/>
      <c r="FZ20" s="255"/>
      <c r="GA20" s="255"/>
      <c r="GB20" s="256"/>
      <c r="GC20" s="248"/>
      <c r="GD20" s="249"/>
      <c r="GF20" s="242"/>
      <c r="GG20" s="243"/>
      <c r="GH20" s="19">
        <v>1</v>
      </c>
      <c r="GI20" s="246"/>
      <c r="GJ20" s="246"/>
      <c r="GK20" s="246"/>
      <c r="GL20" s="246"/>
      <c r="GM20" s="246"/>
      <c r="GN20" s="246"/>
      <c r="GO20" s="246"/>
      <c r="GP20" s="246"/>
      <c r="GQ20" s="246"/>
      <c r="GR20" s="250"/>
      <c r="GS20" s="250"/>
      <c r="GT20" s="247"/>
      <c r="GU20" s="247"/>
      <c r="GV20" s="250"/>
      <c r="GW20" s="250"/>
      <c r="GX20" s="250"/>
      <c r="GY20" s="250"/>
      <c r="GZ20" s="250"/>
      <c r="HA20" s="250"/>
      <c r="HB20" s="250"/>
      <c r="HC20" s="254"/>
      <c r="HD20" s="255"/>
      <c r="HE20" s="255"/>
      <c r="HF20" s="255"/>
      <c r="HG20" s="256"/>
      <c r="HH20" s="248"/>
      <c r="HI20" s="249"/>
      <c r="HK20" s="242"/>
      <c r="HL20" s="243"/>
      <c r="HM20" s="19">
        <v>1</v>
      </c>
      <c r="HN20" s="246"/>
      <c r="HO20" s="246"/>
      <c r="HP20" s="246"/>
      <c r="HQ20" s="246"/>
      <c r="HR20" s="246"/>
      <c r="HS20" s="246"/>
      <c r="HT20" s="246"/>
      <c r="HU20" s="246"/>
      <c r="HV20" s="246"/>
      <c r="HW20" s="250"/>
      <c r="HX20" s="250"/>
      <c r="HY20" s="247"/>
      <c r="HZ20" s="247"/>
      <c r="IA20" s="250"/>
      <c r="IB20" s="250"/>
      <c r="IC20" s="250"/>
      <c r="ID20" s="250"/>
      <c r="IE20" s="250"/>
      <c r="IF20" s="250"/>
      <c r="IG20" s="250"/>
      <c r="IH20" s="254"/>
      <c r="II20" s="255"/>
      <c r="IJ20" s="255"/>
      <c r="IK20" s="255"/>
      <c r="IL20" s="256"/>
      <c r="IM20" s="248"/>
      <c r="IN20" s="249"/>
    </row>
    <row r="21" spans="2:248" ht="18.600000000000001" customHeight="1">
      <c r="B21" s="244"/>
      <c r="C21" s="245"/>
      <c r="D21" s="17">
        <v>2</v>
      </c>
      <c r="E21" s="237"/>
      <c r="F21" s="237"/>
      <c r="G21" s="237"/>
      <c r="H21" s="237"/>
      <c r="I21" s="237"/>
      <c r="J21" s="237"/>
      <c r="K21" s="237"/>
      <c r="L21" s="237"/>
      <c r="M21" s="237"/>
      <c r="N21" s="225"/>
      <c r="O21" s="225"/>
      <c r="P21" s="224"/>
      <c r="Q21" s="224"/>
      <c r="R21" s="225"/>
      <c r="S21" s="225"/>
      <c r="T21" s="225"/>
      <c r="U21" s="225"/>
      <c r="V21" s="225"/>
      <c r="W21" s="225"/>
      <c r="X21" s="225"/>
      <c r="Y21" s="239"/>
      <c r="Z21" s="240"/>
      <c r="AA21" s="240"/>
      <c r="AB21" s="240"/>
      <c r="AC21" s="241"/>
      <c r="AD21" s="226"/>
      <c r="AE21" s="227"/>
      <c r="AG21" s="244"/>
      <c r="AH21" s="245"/>
      <c r="AI21" s="17">
        <v>2</v>
      </c>
      <c r="AJ21" s="237"/>
      <c r="AK21" s="237"/>
      <c r="AL21" s="237"/>
      <c r="AM21" s="237"/>
      <c r="AN21" s="237"/>
      <c r="AO21" s="237"/>
      <c r="AP21" s="237"/>
      <c r="AQ21" s="237"/>
      <c r="AR21" s="237"/>
      <c r="AS21" s="225"/>
      <c r="AT21" s="225"/>
      <c r="AU21" s="224"/>
      <c r="AV21" s="224"/>
      <c r="AW21" s="225"/>
      <c r="AX21" s="225"/>
      <c r="AY21" s="225"/>
      <c r="AZ21" s="225"/>
      <c r="BA21" s="225"/>
      <c r="BB21" s="225"/>
      <c r="BC21" s="225"/>
      <c r="BD21" s="239"/>
      <c r="BE21" s="240"/>
      <c r="BF21" s="240"/>
      <c r="BG21" s="240"/>
      <c r="BH21" s="241"/>
      <c r="BI21" s="226"/>
      <c r="BJ21" s="227"/>
      <c r="BL21" s="244"/>
      <c r="BM21" s="245"/>
      <c r="BN21" s="17">
        <v>2</v>
      </c>
      <c r="BO21" s="237"/>
      <c r="BP21" s="237"/>
      <c r="BQ21" s="237"/>
      <c r="BR21" s="237"/>
      <c r="BS21" s="237"/>
      <c r="BT21" s="237"/>
      <c r="BU21" s="237"/>
      <c r="BV21" s="237"/>
      <c r="BW21" s="237"/>
      <c r="BX21" s="225"/>
      <c r="BY21" s="225"/>
      <c r="BZ21" s="224"/>
      <c r="CA21" s="224"/>
      <c r="CB21" s="225"/>
      <c r="CC21" s="225"/>
      <c r="CD21" s="225"/>
      <c r="CE21" s="225"/>
      <c r="CF21" s="225"/>
      <c r="CG21" s="225"/>
      <c r="CH21" s="225"/>
      <c r="CI21" s="239"/>
      <c r="CJ21" s="240"/>
      <c r="CK21" s="240"/>
      <c r="CL21" s="240"/>
      <c r="CM21" s="241"/>
      <c r="CN21" s="226"/>
      <c r="CO21" s="227"/>
      <c r="CQ21" s="244"/>
      <c r="CR21" s="245"/>
      <c r="CS21" s="17">
        <v>2</v>
      </c>
      <c r="CT21" s="237"/>
      <c r="CU21" s="237"/>
      <c r="CV21" s="237"/>
      <c r="CW21" s="237"/>
      <c r="CX21" s="237"/>
      <c r="CY21" s="237"/>
      <c r="CZ21" s="237"/>
      <c r="DA21" s="237"/>
      <c r="DB21" s="237"/>
      <c r="DC21" s="225"/>
      <c r="DD21" s="225"/>
      <c r="DE21" s="224"/>
      <c r="DF21" s="224"/>
      <c r="DG21" s="225"/>
      <c r="DH21" s="225"/>
      <c r="DI21" s="225"/>
      <c r="DJ21" s="225"/>
      <c r="DK21" s="225"/>
      <c r="DL21" s="225"/>
      <c r="DM21" s="225"/>
      <c r="DN21" s="239"/>
      <c r="DO21" s="240"/>
      <c r="DP21" s="240"/>
      <c r="DQ21" s="240"/>
      <c r="DR21" s="241"/>
      <c r="DS21" s="226"/>
      <c r="DT21" s="227"/>
      <c r="DV21" s="244"/>
      <c r="DW21" s="245"/>
      <c r="DX21" s="17">
        <v>2</v>
      </c>
      <c r="DY21" s="237"/>
      <c r="DZ21" s="237"/>
      <c r="EA21" s="237"/>
      <c r="EB21" s="237"/>
      <c r="EC21" s="237"/>
      <c r="ED21" s="237"/>
      <c r="EE21" s="237"/>
      <c r="EF21" s="237"/>
      <c r="EG21" s="237"/>
      <c r="EH21" s="225"/>
      <c r="EI21" s="225"/>
      <c r="EJ21" s="224"/>
      <c r="EK21" s="224"/>
      <c r="EL21" s="225"/>
      <c r="EM21" s="225"/>
      <c r="EN21" s="225"/>
      <c r="EO21" s="225"/>
      <c r="EP21" s="225"/>
      <c r="EQ21" s="225"/>
      <c r="ER21" s="225"/>
      <c r="ES21" s="239"/>
      <c r="ET21" s="240"/>
      <c r="EU21" s="240"/>
      <c r="EV21" s="240"/>
      <c r="EW21" s="241"/>
      <c r="EX21" s="226"/>
      <c r="EY21" s="227"/>
      <c r="FA21" s="244"/>
      <c r="FB21" s="245"/>
      <c r="FC21" s="17">
        <v>2</v>
      </c>
      <c r="FD21" s="237"/>
      <c r="FE21" s="237"/>
      <c r="FF21" s="237"/>
      <c r="FG21" s="237"/>
      <c r="FH21" s="237"/>
      <c r="FI21" s="237"/>
      <c r="FJ21" s="237"/>
      <c r="FK21" s="237"/>
      <c r="FL21" s="237"/>
      <c r="FM21" s="225"/>
      <c r="FN21" s="225"/>
      <c r="FO21" s="224"/>
      <c r="FP21" s="224"/>
      <c r="FQ21" s="225"/>
      <c r="FR21" s="225"/>
      <c r="FS21" s="225"/>
      <c r="FT21" s="225"/>
      <c r="FU21" s="225"/>
      <c r="FV21" s="225"/>
      <c r="FW21" s="225"/>
      <c r="FX21" s="239"/>
      <c r="FY21" s="240"/>
      <c r="FZ21" s="240"/>
      <c r="GA21" s="240"/>
      <c r="GB21" s="241"/>
      <c r="GC21" s="226"/>
      <c r="GD21" s="227"/>
      <c r="GF21" s="244"/>
      <c r="GG21" s="245"/>
      <c r="GH21" s="17">
        <v>2</v>
      </c>
      <c r="GI21" s="237"/>
      <c r="GJ21" s="237"/>
      <c r="GK21" s="237"/>
      <c r="GL21" s="237"/>
      <c r="GM21" s="237"/>
      <c r="GN21" s="237"/>
      <c r="GO21" s="237"/>
      <c r="GP21" s="237"/>
      <c r="GQ21" s="237"/>
      <c r="GR21" s="225"/>
      <c r="GS21" s="225"/>
      <c r="GT21" s="224"/>
      <c r="GU21" s="224"/>
      <c r="GV21" s="225"/>
      <c r="GW21" s="225"/>
      <c r="GX21" s="225"/>
      <c r="GY21" s="225"/>
      <c r="GZ21" s="225"/>
      <c r="HA21" s="225"/>
      <c r="HB21" s="225"/>
      <c r="HC21" s="239"/>
      <c r="HD21" s="240"/>
      <c r="HE21" s="240"/>
      <c r="HF21" s="240"/>
      <c r="HG21" s="241"/>
      <c r="HH21" s="226"/>
      <c r="HI21" s="227"/>
      <c r="HK21" s="244"/>
      <c r="HL21" s="245"/>
      <c r="HM21" s="17">
        <v>2</v>
      </c>
      <c r="HN21" s="237"/>
      <c r="HO21" s="237"/>
      <c r="HP21" s="237"/>
      <c r="HQ21" s="237"/>
      <c r="HR21" s="237"/>
      <c r="HS21" s="237"/>
      <c r="HT21" s="237"/>
      <c r="HU21" s="237"/>
      <c r="HV21" s="237"/>
      <c r="HW21" s="225"/>
      <c r="HX21" s="225"/>
      <c r="HY21" s="224"/>
      <c r="HZ21" s="224"/>
      <c r="IA21" s="225"/>
      <c r="IB21" s="225"/>
      <c r="IC21" s="225"/>
      <c r="ID21" s="225"/>
      <c r="IE21" s="225"/>
      <c r="IF21" s="225"/>
      <c r="IG21" s="225"/>
      <c r="IH21" s="239"/>
      <c r="II21" s="240"/>
      <c r="IJ21" s="240"/>
      <c r="IK21" s="240"/>
      <c r="IL21" s="241"/>
      <c r="IM21" s="226"/>
      <c r="IN21" s="227"/>
    </row>
    <row r="22" spans="2:248" ht="18.600000000000001" customHeight="1">
      <c r="B22" s="244"/>
      <c r="C22" s="245"/>
      <c r="D22" s="17">
        <v>3</v>
      </c>
      <c r="E22" s="237"/>
      <c r="F22" s="237"/>
      <c r="G22" s="237"/>
      <c r="H22" s="237"/>
      <c r="I22" s="237"/>
      <c r="J22" s="237"/>
      <c r="K22" s="237"/>
      <c r="L22" s="237"/>
      <c r="M22" s="237"/>
      <c r="N22" s="225"/>
      <c r="O22" s="225"/>
      <c r="P22" s="224"/>
      <c r="Q22" s="224"/>
      <c r="R22" s="225"/>
      <c r="S22" s="225"/>
      <c r="T22" s="225"/>
      <c r="U22" s="225"/>
      <c r="V22" s="225"/>
      <c r="W22" s="225"/>
      <c r="X22" s="225"/>
      <c r="Y22" s="239"/>
      <c r="Z22" s="240"/>
      <c r="AA22" s="240"/>
      <c r="AB22" s="240"/>
      <c r="AC22" s="241"/>
      <c r="AD22" s="226"/>
      <c r="AE22" s="227"/>
      <c r="AG22" s="244"/>
      <c r="AH22" s="245"/>
      <c r="AI22" s="17">
        <v>3</v>
      </c>
      <c r="AJ22" s="237"/>
      <c r="AK22" s="237"/>
      <c r="AL22" s="237"/>
      <c r="AM22" s="237"/>
      <c r="AN22" s="237"/>
      <c r="AO22" s="237"/>
      <c r="AP22" s="237"/>
      <c r="AQ22" s="237"/>
      <c r="AR22" s="237"/>
      <c r="AS22" s="225"/>
      <c r="AT22" s="225"/>
      <c r="AU22" s="224"/>
      <c r="AV22" s="224"/>
      <c r="AW22" s="225"/>
      <c r="AX22" s="225"/>
      <c r="AY22" s="225"/>
      <c r="AZ22" s="225"/>
      <c r="BA22" s="225"/>
      <c r="BB22" s="225"/>
      <c r="BC22" s="225"/>
      <c r="BD22" s="239"/>
      <c r="BE22" s="240"/>
      <c r="BF22" s="240"/>
      <c r="BG22" s="240"/>
      <c r="BH22" s="241"/>
      <c r="BI22" s="226"/>
      <c r="BJ22" s="227"/>
      <c r="BL22" s="244"/>
      <c r="BM22" s="245"/>
      <c r="BN22" s="17">
        <v>3</v>
      </c>
      <c r="BO22" s="237"/>
      <c r="BP22" s="237"/>
      <c r="BQ22" s="237"/>
      <c r="BR22" s="237"/>
      <c r="BS22" s="237"/>
      <c r="BT22" s="237"/>
      <c r="BU22" s="237"/>
      <c r="BV22" s="237"/>
      <c r="BW22" s="237"/>
      <c r="BX22" s="225"/>
      <c r="BY22" s="225"/>
      <c r="BZ22" s="224"/>
      <c r="CA22" s="224"/>
      <c r="CB22" s="225"/>
      <c r="CC22" s="225"/>
      <c r="CD22" s="225"/>
      <c r="CE22" s="225"/>
      <c r="CF22" s="225"/>
      <c r="CG22" s="225"/>
      <c r="CH22" s="225"/>
      <c r="CI22" s="239"/>
      <c r="CJ22" s="240"/>
      <c r="CK22" s="240"/>
      <c r="CL22" s="240"/>
      <c r="CM22" s="241"/>
      <c r="CN22" s="226"/>
      <c r="CO22" s="227"/>
      <c r="CQ22" s="244"/>
      <c r="CR22" s="245"/>
      <c r="CS22" s="17">
        <v>3</v>
      </c>
      <c r="CT22" s="237"/>
      <c r="CU22" s="237"/>
      <c r="CV22" s="237"/>
      <c r="CW22" s="237"/>
      <c r="CX22" s="237"/>
      <c r="CY22" s="237"/>
      <c r="CZ22" s="237"/>
      <c r="DA22" s="237"/>
      <c r="DB22" s="237"/>
      <c r="DC22" s="225"/>
      <c r="DD22" s="225"/>
      <c r="DE22" s="224"/>
      <c r="DF22" s="224"/>
      <c r="DG22" s="225"/>
      <c r="DH22" s="225"/>
      <c r="DI22" s="225"/>
      <c r="DJ22" s="225"/>
      <c r="DK22" s="225"/>
      <c r="DL22" s="225"/>
      <c r="DM22" s="225"/>
      <c r="DN22" s="239"/>
      <c r="DO22" s="240"/>
      <c r="DP22" s="240"/>
      <c r="DQ22" s="240"/>
      <c r="DR22" s="241"/>
      <c r="DS22" s="226"/>
      <c r="DT22" s="227"/>
      <c r="DV22" s="244"/>
      <c r="DW22" s="245"/>
      <c r="DX22" s="17">
        <v>3</v>
      </c>
      <c r="DY22" s="237"/>
      <c r="DZ22" s="237"/>
      <c r="EA22" s="237"/>
      <c r="EB22" s="237"/>
      <c r="EC22" s="237"/>
      <c r="ED22" s="237"/>
      <c r="EE22" s="237"/>
      <c r="EF22" s="237"/>
      <c r="EG22" s="237"/>
      <c r="EH22" s="225"/>
      <c r="EI22" s="225"/>
      <c r="EJ22" s="224"/>
      <c r="EK22" s="224"/>
      <c r="EL22" s="225"/>
      <c r="EM22" s="225"/>
      <c r="EN22" s="225"/>
      <c r="EO22" s="225"/>
      <c r="EP22" s="225"/>
      <c r="EQ22" s="225"/>
      <c r="ER22" s="225"/>
      <c r="ES22" s="239"/>
      <c r="ET22" s="240"/>
      <c r="EU22" s="240"/>
      <c r="EV22" s="240"/>
      <c r="EW22" s="241"/>
      <c r="EX22" s="226"/>
      <c r="EY22" s="227"/>
      <c r="FA22" s="244"/>
      <c r="FB22" s="245"/>
      <c r="FC22" s="17">
        <v>3</v>
      </c>
      <c r="FD22" s="237"/>
      <c r="FE22" s="237"/>
      <c r="FF22" s="237"/>
      <c r="FG22" s="237"/>
      <c r="FH22" s="237"/>
      <c r="FI22" s="237"/>
      <c r="FJ22" s="237"/>
      <c r="FK22" s="237"/>
      <c r="FL22" s="237"/>
      <c r="FM22" s="225"/>
      <c r="FN22" s="225"/>
      <c r="FO22" s="224"/>
      <c r="FP22" s="224"/>
      <c r="FQ22" s="225"/>
      <c r="FR22" s="225"/>
      <c r="FS22" s="225"/>
      <c r="FT22" s="225"/>
      <c r="FU22" s="225"/>
      <c r="FV22" s="225"/>
      <c r="FW22" s="225"/>
      <c r="FX22" s="239"/>
      <c r="FY22" s="240"/>
      <c r="FZ22" s="240"/>
      <c r="GA22" s="240"/>
      <c r="GB22" s="241"/>
      <c r="GC22" s="226"/>
      <c r="GD22" s="227"/>
      <c r="GF22" s="244"/>
      <c r="GG22" s="245"/>
      <c r="GH22" s="17">
        <v>3</v>
      </c>
      <c r="GI22" s="237"/>
      <c r="GJ22" s="237"/>
      <c r="GK22" s="237"/>
      <c r="GL22" s="237"/>
      <c r="GM22" s="237"/>
      <c r="GN22" s="237"/>
      <c r="GO22" s="237"/>
      <c r="GP22" s="237"/>
      <c r="GQ22" s="237"/>
      <c r="GR22" s="225"/>
      <c r="GS22" s="225"/>
      <c r="GT22" s="224"/>
      <c r="GU22" s="224"/>
      <c r="GV22" s="225"/>
      <c r="GW22" s="225"/>
      <c r="GX22" s="225"/>
      <c r="GY22" s="225"/>
      <c r="GZ22" s="225"/>
      <c r="HA22" s="225"/>
      <c r="HB22" s="225"/>
      <c r="HC22" s="239"/>
      <c r="HD22" s="240"/>
      <c r="HE22" s="240"/>
      <c r="HF22" s="240"/>
      <c r="HG22" s="241"/>
      <c r="HH22" s="226"/>
      <c r="HI22" s="227"/>
      <c r="HK22" s="244"/>
      <c r="HL22" s="245"/>
      <c r="HM22" s="17">
        <v>3</v>
      </c>
      <c r="HN22" s="237"/>
      <c r="HO22" s="237"/>
      <c r="HP22" s="237"/>
      <c r="HQ22" s="237"/>
      <c r="HR22" s="237"/>
      <c r="HS22" s="237"/>
      <c r="HT22" s="237"/>
      <c r="HU22" s="237"/>
      <c r="HV22" s="237"/>
      <c r="HW22" s="225"/>
      <c r="HX22" s="225"/>
      <c r="HY22" s="224"/>
      <c r="HZ22" s="224"/>
      <c r="IA22" s="225"/>
      <c r="IB22" s="225"/>
      <c r="IC22" s="225"/>
      <c r="ID22" s="225"/>
      <c r="IE22" s="225"/>
      <c r="IF22" s="225"/>
      <c r="IG22" s="225"/>
      <c r="IH22" s="239"/>
      <c r="II22" s="240"/>
      <c r="IJ22" s="240"/>
      <c r="IK22" s="240"/>
      <c r="IL22" s="241"/>
      <c r="IM22" s="226"/>
      <c r="IN22" s="227"/>
    </row>
    <row r="23" spans="2:248" ht="18.600000000000001" customHeight="1">
      <c r="B23" s="244"/>
      <c r="C23" s="245"/>
      <c r="D23" s="17">
        <v>4</v>
      </c>
      <c r="E23" s="237"/>
      <c r="F23" s="237"/>
      <c r="G23" s="237"/>
      <c r="H23" s="237"/>
      <c r="I23" s="237"/>
      <c r="J23" s="237"/>
      <c r="K23" s="237"/>
      <c r="L23" s="237"/>
      <c r="M23" s="237"/>
      <c r="N23" s="225"/>
      <c r="O23" s="225"/>
      <c r="P23" s="224"/>
      <c r="Q23" s="224"/>
      <c r="R23" s="225"/>
      <c r="S23" s="225"/>
      <c r="T23" s="225"/>
      <c r="U23" s="225"/>
      <c r="V23" s="225"/>
      <c r="W23" s="225"/>
      <c r="X23" s="225"/>
      <c r="Y23" s="239"/>
      <c r="Z23" s="240"/>
      <c r="AA23" s="240"/>
      <c r="AB23" s="240"/>
      <c r="AC23" s="241"/>
      <c r="AD23" s="226"/>
      <c r="AE23" s="227"/>
      <c r="AG23" s="244"/>
      <c r="AH23" s="245"/>
      <c r="AI23" s="17">
        <v>4</v>
      </c>
      <c r="AJ23" s="237"/>
      <c r="AK23" s="237"/>
      <c r="AL23" s="237"/>
      <c r="AM23" s="237"/>
      <c r="AN23" s="237"/>
      <c r="AO23" s="237"/>
      <c r="AP23" s="237"/>
      <c r="AQ23" s="237"/>
      <c r="AR23" s="237"/>
      <c r="AS23" s="225"/>
      <c r="AT23" s="225"/>
      <c r="AU23" s="224"/>
      <c r="AV23" s="224"/>
      <c r="AW23" s="225"/>
      <c r="AX23" s="225"/>
      <c r="AY23" s="225"/>
      <c r="AZ23" s="225"/>
      <c r="BA23" s="225"/>
      <c r="BB23" s="225"/>
      <c r="BC23" s="225"/>
      <c r="BD23" s="239"/>
      <c r="BE23" s="240"/>
      <c r="BF23" s="240"/>
      <c r="BG23" s="240"/>
      <c r="BH23" s="241"/>
      <c r="BI23" s="226"/>
      <c r="BJ23" s="227"/>
      <c r="BL23" s="244"/>
      <c r="BM23" s="245"/>
      <c r="BN23" s="17">
        <v>4</v>
      </c>
      <c r="BO23" s="237"/>
      <c r="BP23" s="237"/>
      <c r="BQ23" s="237"/>
      <c r="BR23" s="237"/>
      <c r="BS23" s="237"/>
      <c r="BT23" s="237"/>
      <c r="BU23" s="237"/>
      <c r="BV23" s="237"/>
      <c r="BW23" s="237"/>
      <c r="BX23" s="225"/>
      <c r="BY23" s="225"/>
      <c r="BZ23" s="224"/>
      <c r="CA23" s="224"/>
      <c r="CB23" s="225"/>
      <c r="CC23" s="225"/>
      <c r="CD23" s="225"/>
      <c r="CE23" s="225"/>
      <c r="CF23" s="225"/>
      <c r="CG23" s="225"/>
      <c r="CH23" s="225"/>
      <c r="CI23" s="239"/>
      <c r="CJ23" s="240"/>
      <c r="CK23" s="240"/>
      <c r="CL23" s="240"/>
      <c r="CM23" s="241"/>
      <c r="CN23" s="226"/>
      <c r="CO23" s="227"/>
      <c r="CQ23" s="244"/>
      <c r="CR23" s="245"/>
      <c r="CS23" s="17">
        <v>4</v>
      </c>
      <c r="CT23" s="237"/>
      <c r="CU23" s="237"/>
      <c r="CV23" s="237"/>
      <c r="CW23" s="237"/>
      <c r="CX23" s="237"/>
      <c r="CY23" s="237"/>
      <c r="CZ23" s="237"/>
      <c r="DA23" s="237"/>
      <c r="DB23" s="237"/>
      <c r="DC23" s="225"/>
      <c r="DD23" s="225"/>
      <c r="DE23" s="224"/>
      <c r="DF23" s="224"/>
      <c r="DG23" s="225"/>
      <c r="DH23" s="225"/>
      <c r="DI23" s="225"/>
      <c r="DJ23" s="225"/>
      <c r="DK23" s="225"/>
      <c r="DL23" s="225"/>
      <c r="DM23" s="225"/>
      <c r="DN23" s="239"/>
      <c r="DO23" s="240"/>
      <c r="DP23" s="240"/>
      <c r="DQ23" s="240"/>
      <c r="DR23" s="241"/>
      <c r="DS23" s="226"/>
      <c r="DT23" s="227"/>
      <c r="DV23" s="244"/>
      <c r="DW23" s="245"/>
      <c r="DX23" s="17">
        <v>4</v>
      </c>
      <c r="DY23" s="237"/>
      <c r="DZ23" s="237"/>
      <c r="EA23" s="237"/>
      <c r="EB23" s="237"/>
      <c r="EC23" s="237"/>
      <c r="ED23" s="237"/>
      <c r="EE23" s="237"/>
      <c r="EF23" s="237"/>
      <c r="EG23" s="237"/>
      <c r="EH23" s="225"/>
      <c r="EI23" s="225"/>
      <c r="EJ23" s="224"/>
      <c r="EK23" s="224"/>
      <c r="EL23" s="225"/>
      <c r="EM23" s="225"/>
      <c r="EN23" s="225"/>
      <c r="EO23" s="225"/>
      <c r="EP23" s="225"/>
      <c r="EQ23" s="225"/>
      <c r="ER23" s="225"/>
      <c r="ES23" s="239"/>
      <c r="ET23" s="240"/>
      <c r="EU23" s="240"/>
      <c r="EV23" s="240"/>
      <c r="EW23" s="241"/>
      <c r="EX23" s="226"/>
      <c r="EY23" s="227"/>
      <c r="FA23" s="244"/>
      <c r="FB23" s="245"/>
      <c r="FC23" s="17">
        <v>4</v>
      </c>
      <c r="FD23" s="237"/>
      <c r="FE23" s="237"/>
      <c r="FF23" s="237"/>
      <c r="FG23" s="237"/>
      <c r="FH23" s="237"/>
      <c r="FI23" s="237"/>
      <c r="FJ23" s="237"/>
      <c r="FK23" s="237"/>
      <c r="FL23" s="237"/>
      <c r="FM23" s="225"/>
      <c r="FN23" s="225"/>
      <c r="FO23" s="224"/>
      <c r="FP23" s="224"/>
      <c r="FQ23" s="225"/>
      <c r="FR23" s="225"/>
      <c r="FS23" s="225"/>
      <c r="FT23" s="225"/>
      <c r="FU23" s="225"/>
      <c r="FV23" s="225"/>
      <c r="FW23" s="225"/>
      <c r="FX23" s="239"/>
      <c r="FY23" s="240"/>
      <c r="FZ23" s="240"/>
      <c r="GA23" s="240"/>
      <c r="GB23" s="241"/>
      <c r="GC23" s="226"/>
      <c r="GD23" s="227"/>
      <c r="GF23" s="244"/>
      <c r="GG23" s="245"/>
      <c r="GH23" s="17">
        <v>4</v>
      </c>
      <c r="GI23" s="237"/>
      <c r="GJ23" s="237"/>
      <c r="GK23" s="237"/>
      <c r="GL23" s="237"/>
      <c r="GM23" s="237"/>
      <c r="GN23" s="237"/>
      <c r="GO23" s="237"/>
      <c r="GP23" s="237"/>
      <c r="GQ23" s="237"/>
      <c r="GR23" s="225"/>
      <c r="GS23" s="225"/>
      <c r="GT23" s="224"/>
      <c r="GU23" s="224"/>
      <c r="GV23" s="225"/>
      <c r="GW23" s="225"/>
      <c r="GX23" s="225"/>
      <c r="GY23" s="225"/>
      <c r="GZ23" s="225"/>
      <c r="HA23" s="225"/>
      <c r="HB23" s="225"/>
      <c r="HC23" s="239"/>
      <c r="HD23" s="240"/>
      <c r="HE23" s="240"/>
      <c r="HF23" s="240"/>
      <c r="HG23" s="241"/>
      <c r="HH23" s="226"/>
      <c r="HI23" s="227"/>
      <c r="HK23" s="244"/>
      <c r="HL23" s="245"/>
      <c r="HM23" s="17">
        <v>4</v>
      </c>
      <c r="HN23" s="237"/>
      <c r="HO23" s="237"/>
      <c r="HP23" s="237"/>
      <c r="HQ23" s="237"/>
      <c r="HR23" s="237"/>
      <c r="HS23" s="237"/>
      <c r="HT23" s="237"/>
      <c r="HU23" s="237"/>
      <c r="HV23" s="237"/>
      <c r="HW23" s="225"/>
      <c r="HX23" s="225"/>
      <c r="HY23" s="224"/>
      <c r="HZ23" s="224"/>
      <c r="IA23" s="225"/>
      <c r="IB23" s="225"/>
      <c r="IC23" s="225"/>
      <c r="ID23" s="225"/>
      <c r="IE23" s="225"/>
      <c r="IF23" s="225"/>
      <c r="IG23" s="225"/>
      <c r="IH23" s="239"/>
      <c r="II23" s="240"/>
      <c r="IJ23" s="240"/>
      <c r="IK23" s="240"/>
      <c r="IL23" s="241"/>
      <c r="IM23" s="226"/>
      <c r="IN23" s="227"/>
    </row>
    <row r="24" spans="2:248" ht="18.600000000000001" customHeight="1">
      <c r="B24" s="228">
        <v>4</v>
      </c>
      <c r="C24" s="229"/>
      <c r="D24" s="18">
        <v>5</v>
      </c>
      <c r="E24" s="230"/>
      <c r="F24" s="230"/>
      <c r="G24" s="230"/>
      <c r="H24" s="230"/>
      <c r="I24" s="230"/>
      <c r="J24" s="230"/>
      <c r="K24" s="230"/>
      <c r="L24" s="230"/>
      <c r="M24" s="230"/>
      <c r="N24" s="238"/>
      <c r="O24" s="238"/>
      <c r="P24" s="231"/>
      <c r="Q24" s="231"/>
      <c r="R24" s="238"/>
      <c r="S24" s="238"/>
      <c r="T24" s="238"/>
      <c r="U24" s="238"/>
      <c r="V24" s="238"/>
      <c r="W24" s="238"/>
      <c r="X24" s="238"/>
      <c r="Y24" s="251"/>
      <c r="Z24" s="252"/>
      <c r="AA24" s="252"/>
      <c r="AB24" s="252"/>
      <c r="AC24" s="253"/>
      <c r="AD24" s="232"/>
      <c r="AE24" s="233"/>
      <c r="AG24" s="228">
        <v>9</v>
      </c>
      <c r="AH24" s="229"/>
      <c r="AI24" s="18">
        <v>5</v>
      </c>
      <c r="AJ24" s="230"/>
      <c r="AK24" s="230"/>
      <c r="AL24" s="230"/>
      <c r="AM24" s="230"/>
      <c r="AN24" s="230"/>
      <c r="AO24" s="230"/>
      <c r="AP24" s="230"/>
      <c r="AQ24" s="230"/>
      <c r="AR24" s="230"/>
      <c r="AS24" s="238"/>
      <c r="AT24" s="238"/>
      <c r="AU24" s="231"/>
      <c r="AV24" s="231"/>
      <c r="AW24" s="238"/>
      <c r="AX24" s="238"/>
      <c r="AY24" s="238"/>
      <c r="AZ24" s="238"/>
      <c r="BA24" s="238"/>
      <c r="BB24" s="238"/>
      <c r="BC24" s="238"/>
      <c r="BD24" s="251"/>
      <c r="BE24" s="252"/>
      <c r="BF24" s="252"/>
      <c r="BG24" s="252"/>
      <c r="BH24" s="253"/>
      <c r="BI24" s="232"/>
      <c r="BJ24" s="233"/>
      <c r="BL24" s="228">
        <v>14</v>
      </c>
      <c r="BM24" s="229"/>
      <c r="BN24" s="18">
        <v>5</v>
      </c>
      <c r="BO24" s="230"/>
      <c r="BP24" s="230"/>
      <c r="BQ24" s="230"/>
      <c r="BR24" s="230"/>
      <c r="BS24" s="230"/>
      <c r="BT24" s="230"/>
      <c r="BU24" s="230"/>
      <c r="BV24" s="230"/>
      <c r="BW24" s="230"/>
      <c r="BX24" s="238"/>
      <c r="BY24" s="238"/>
      <c r="BZ24" s="231"/>
      <c r="CA24" s="231"/>
      <c r="CB24" s="238"/>
      <c r="CC24" s="238"/>
      <c r="CD24" s="238"/>
      <c r="CE24" s="238"/>
      <c r="CF24" s="238"/>
      <c r="CG24" s="238"/>
      <c r="CH24" s="238"/>
      <c r="CI24" s="251"/>
      <c r="CJ24" s="252"/>
      <c r="CK24" s="252"/>
      <c r="CL24" s="252"/>
      <c r="CM24" s="253"/>
      <c r="CN24" s="232"/>
      <c r="CO24" s="233"/>
      <c r="CQ24" s="228">
        <v>19</v>
      </c>
      <c r="CR24" s="229"/>
      <c r="CS24" s="18">
        <v>5</v>
      </c>
      <c r="CT24" s="230"/>
      <c r="CU24" s="230"/>
      <c r="CV24" s="230"/>
      <c r="CW24" s="230"/>
      <c r="CX24" s="230"/>
      <c r="CY24" s="230"/>
      <c r="CZ24" s="230"/>
      <c r="DA24" s="230"/>
      <c r="DB24" s="230"/>
      <c r="DC24" s="238"/>
      <c r="DD24" s="238"/>
      <c r="DE24" s="231"/>
      <c r="DF24" s="231"/>
      <c r="DG24" s="238"/>
      <c r="DH24" s="238"/>
      <c r="DI24" s="238"/>
      <c r="DJ24" s="238"/>
      <c r="DK24" s="238"/>
      <c r="DL24" s="238"/>
      <c r="DM24" s="238"/>
      <c r="DN24" s="251"/>
      <c r="DO24" s="252"/>
      <c r="DP24" s="252"/>
      <c r="DQ24" s="252"/>
      <c r="DR24" s="253"/>
      <c r="DS24" s="232"/>
      <c r="DT24" s="233"/>
      <c r="DV24" s="228">
        <v>24</v>
      </c>
      <c r="DW24" s="229"/>
      <c r="DX24" s="18">
        <v>5</v>
      </c>
      <c r="DY24" s="230"/>
      <c r="DZ24" s="230"/>
      <c r="EA24" s="230"/>
      <c r="EB24" s="230"/>
      <c r="EC24" s="230"/>
      <c r="ED24" s="230"/>
      <c r="EE24" s="230"/>
      <c r="EF24" s="230"/>
      <c r="EG24" s="230"/>
      <c r="EH24" s="238"/>
      <c r="EI24" s="238"/>
      <c r="EJ24" s="231"/>
      <c r="EK24" s="231"/>
      <c r="EL24" s="238"/>
      <c r="EM24" s="238"/>
      <c r="EN24" s="238"/>
      <c r="EO24" s="238"/>
      <c r="EP24" s="238"/>
      <c r="EQ24" s="238"/>
      <c r="ER24" s="238"/>
      <c r="ES24" s="251"/>
      <c r="ET24" s="252"/>
      <c r="EU24" s="252"/>
      <c r="EV24" s="252"/>
      <c r="EW24" s="253"/>
      <c r="EX24" s="232"/>
      <c r="EY24" s="233"/>
      <c r="FA24" s="228">
        <v>29</v>
      </c>
      <c r="FB24" s="229"/>
      <c r="FC24" s="18">
        <v>5</v>
      </c>
      <c r="FD24" s="230"/>
      <c r="FE24" s="230"/>
      <c r="FF24" s="230"/>
      <c r="FG24" s="230"/>
      <c r="FH24" s="230"/>
      <c r="FI24" s="230"/>
      <c r="FJ24" s="230"/>
      <c r="FK24" s="230"/>
      <c r="FL24" s="230"/>
      <c r="FM24" s="238"/>
      <c r="FN24" s="238"/>
      <c r="FO24" s="231"/>
      <c r="FP24" s="231"/>
      <c r="FQ24" s="238"/>
      <c r="FR24" s="238"/>
      <c r="FS24" s="238"/>
      <c r="FT24" s="238"/>
      <c r="FU24" s="238"/>
      <c r="FV24" s="238"/>
      <c r="FW24" s="238"/>
      <c r="FX24" s="251"/>
      <c r="FY24" s="252"/>
      <c r="FZ24" s="252"/>
      <c r="GA24" s="252"/>
      <c r="GB24" s="253"/>
      <c r="GC24" s="232"/>
      <c r="GD24" s="233"/>
      <c r="GF24" s="228"/>
      <c r="GG24" s="229"/>
      <c r="GH24" s="18">
        <v>5</v>
      </c>
      <c r="GI24" s="230"/>
      <c r="GJ24" s="230"/>
      <c r="GK24" s="230"/>
      <c r="GL24" s="230"/>
      <c r="GM24" s="230"/>
      <c r="GN24" s="230"/>
      <c r="GO24" s="230"/>
      <c r="GP24" s="230"/>
      <c r="GQ24" s="230"/>
      <c r="GR24" s="238"/>
      <c r="GS24" s="238"/>
      <c r="GT24" s="231"/>
      <c r="GU24" s="231"/>
      <c r="GV24" s="238"/>
      <c r="GW24" s="238"/>
      <c r="GX24" s="238"/>
      <c r="GY24" s="238"/>
      <c r="GZ24" s="238"/>
      <c r="HA24" s="238"/>
      <c r="HB24" s="238"/>
      <c r="HC24" s="251"/>
      <c r="HD24" s="252"/>
      <c r="HE24" s="252"/>
      <c r="HF24" s="252"/>
      <c r="HG24" s="253"/>
      <c r="HH24" s="232"/>
      <c r="HI24" s="233"/>
      <c r="HK24" s="228"/>
      <c r="HL24" s="229"/>
      <c r="HM24" s="18">
        <v>5</v>
      </c>
      <c r="HN24" s="230"/>
      <c r="HO24" s="230"/>
      <c r="HP24" s="230"/>
      <c r="HQ24" s="230"/>
      <c r="HR24" s="230"/>
      <c r="HS24" s="230"/>
      <c r="HT24" s="230"/>
      <c r="HU24" s="230"/>
      <c r="HV24" s="230"/>
      <c r="HW24" s="238"/>
      <c r="HX24" s="238"/>
      <c r="HY24" s="231"/>
      <c r="HZ24" s="231"/>
      <c r="IA24" s="238"/>
      <c r="IB24" s="238"/>
      <c r="IC24" s="238"/>
      <c r="ID24" s="238"/>
      <c r="IE24" s="238"/>
      <c r="IF24" s="238"/>
      <c r="IG24" s="238"/>
      <c r="IH24" s="251"/>
      <c r="II24" s="252"/>
      <c r="IJ24" s="252"/>
      <c r="IK24" s="252"/>
      <c r="IL24" s="253"/>
      <c r="IM24" s="232"/>
      <c r="IN24" s="233"/>
    </row>
    <row r="25" spans="2:248" ht="18.600000000000001" customHeight="1">
      <c r="B25" s="242"/>
      <c r="C25" s="243"/>
      <c r="D25" s="19">
        <v>1</v>
      </c>
      <c r="E25" s="246"/>
      <c r="F25" s="246"/>
      <c r="G25" s="246"/>
      <c r="H25" s="246"/>
      <c r="I25" s="246"/>
      <c r="J25" s="246"/>
      <c r="K25" s="246"/>
      <c r="L25" s="246"/>
      <c r="M25" s="246"/>
      <c r="N25" s="250"/>
      <c r="O25" s="250"/>
      <c r="P25" s="247"/>
      <c r="Q25" s="247"/>
      <c r="R25" s="250"/>
      <c r="S25" s="250"/>
      <c r="T25" s="250"/>
      <c r="U25" s="250"/>
      <c r="V25" s="250"/>
      <c r="W25" s="250"/>
      <c r="X25" s="250"/>
      <c r="Y25" s="254"/>
      <c r="Z25" s="255"/>
      <c r="AA25" s="255"/>
      <c r="AB25" s="255"/>
      <c r="AC25" s="256"/>
      <c r="AD25" s="248"/>
      <c r="AE25" s="249"/>
      <c r="AG25" s="242"/>
      <c r="AH25" s="243"/>
      <c r="AI25" s="19">
        <v>1</v>
      </c>
      <c r="AJ25" s="246"/>
      <c r="AK25" s="246"/>
      <c r="AL25" s="246"/>
      <c r="AM25" s="246"/>
      <c r="AN25" s="246"/>
      <c r="AO25" s="246"/>
      <c r="AP25" s="246"/>
      <c r="AQ25" s="246"/>
      <c r="AR25" s="246"/>
      <c r="AS25" s="250"/>
      <c r="AT25" s="250"/>
      <c r="AU25" s="247"/>
      <c r="AV25" s="247"/>
      <c r="AW25" s="250"/>
      <c r="AX25" s="250"/>
      <c r="AY25" s="250"/>
      <c r="AZ25" s="250"/>
      <c r="BA25" s="250"/>
      <c r="BB25" s="250"/>
      <c r="BC25" s="250"/>
      <c r="BD25" s="254"/>
      <c r="BE25" s="255"/>
      <c r="BF25" s="255"/>
      <c r="BG25" s="255"/>
      <c r="BH25" s="256"/>
      <c r="BI25" s="248"/>
      <c r="BJ25" s="249"/>
      <c r="BL25" s="242"/>
      <c r="BM25" s="243"/>
      <c r="BN25" s="19">
        <v>1</v>
      </c>
      <c r="BO25" s="246"/>
      <c r="BP25" s="246"/>
      <c r="BQ25" s="246"/>
      <c r="BR25" s="246"/>
      <c r="BS25" s="246"/>
      <c r="BT25" s="246"/>
      <c r="BU25" s="246"/>
      <c r="BV25" s="246"/>
      <c r="BW25" s="246"/>
      <c r="BX25" s="250"/>
      <c r="BY25" s="250"/>
      <c r="BZ25" s="247"/>
      <c r="CA25" s="247"/>
      <c r="CB25" s="250"/>
      <c r="CC25" s="250"/>
      <c r="CD25" s="250"/>
      <c r="CE25" s="250"/>
      <c r="CF25" s="250"/>
      <c r="CG25" s="250"/>
      <c r="CH25" s="250"/>
      <c r="CI25" s="254"/>
      <c r="CJ25" s="255"/>
      <c r="CK25" s="255"/>
      <c r="CL25" s="255"/>
      <c r="CM25" s="256"/>
      <c r="CN25" s="248"/>
      <c r="CO25" s="249"/>
      <c r="CQ25" s="242"/>
      <c r="CR25" s="243"/>
      <c r="CS25" s="19">
        <v>1</v>
      </c>
      <c r="CT25" s="246"/>
      <c r="CU25" s="246"/>
      <c r="CV25" s="246"/>
      <c r="CW25" s="246"/>
      <c r="CX25" s="246"/>
      <c r="CY25" s="246"/>
      <c r="CZ25" s="246"/>
      <c r="DA25" s="246"/>
      <c r="DB25" s="246"/>
      <c r="DC25" s="250"/>
      <c r="DD25" s="250"/>
      <c r="DE25" s="247"/>
      <c r="DF25" s="247"/>
      <c r="DG25" s="250"/>
      <c r="DH25" s="250"/>
      <c r="DI25" s="250"/>
      <c r="DJ25" s="250"/>
      <c r="DK25" s="250"/>
      <c r="DL25" s="250"/>
      <c r="DM25" s="250"/>
      <c r="DN25" s="254"/>
      <c r="DO25" s="255"/>
      <c r="DP25" s="255"/>
      <c r="DQ25" s="255"/>
      <c r="DR25" s="256"/>
      <c r="DS25" s="248"/>
      <c r="DT25" s="249"/>
      <c r="DV25" s="242"/>
      <c r="DW25" s="243"/>
      <c r="DX25" s="19">
        <v>1</v>
      </c>
      <c r="DY25" s="246"/>
      <c r="DZ25" s="246"/>
      <c r="EA25" s="246"/>
      <c r="EB25" s="246"/>
      <c r="EC25" s="246"/>
      <c r="ED25" s="246"/>
      <c r="EE25" s="246"/>
      <c r="EF25" s="246"/>
      <c r="EG25" s="246"/>
      <c r="EH25" s="250"/>
      <c r="EI25" s="250"/>
      <c r="EJ25" s="247"/>
      <c r="EK25" s="247"/>
      <c r="EL25" s="250"/>
      <c r="EM25" s="250"/>
      <c r="EN25" s="250"/>
      <c r="EO25" s="250"/>
      <c r="EP25" s="250"/>
      <c r="EQ25" s="250"/>
      <c r="ER25" s="250"/>
      <c r="ES25" s="254"/>
      <c r="ET25" s="255"/>
      <c r="EU25" s="255"/>
      <c r="EV25" s="255"/>
      <c r="EW25" s="256"/>
      <c r="EX25" s="248"/>
      <c r="EY25" s="249"/>
      <c r="FA25" s="242"/>
      <c r="FB25" s="243"/>
      <c r="FC25" s="19">
        <v>1</v>
      </c>
      <c r="FD25" s="246"/>
      <c r="FE25" s="246"/>
      <c r="FF25" s="246"/>
      <c r="FG25" s="246"/>
      <c r="FH25" s="246"/>
      <c r="FI25" s="246"/>
      <c r="FJ25" s="246"/>
      <c r="FK25" s="246"/>
      <c r="FL25" s="246"/>
      <c r="FM25" s="250"/>
      <c r="FN25" s="250"/>
      <c r="FO25" s="247"/>
      <c r="FP25" s="247"/>
      <c r="FQ25" s="250"/>
      <c r="FR25" s="250"/>
      <c r="FS25" s="250"/>
      <c r="FT25" s="250"/>
      <c r="FU25" s="250"/>
      <c r="FV25" s="250"/>
      <c r="FW25" s="250"/>
      <c r="FX25" s="254"/>
      <c r="FY25" s="255"/>
      <c r="FZ25" s="255"/>
      <c r="GA25" s="255"/>
      <c r="GB25" s="256"/>
      <c r="GC25" s="248"/>
      <c r="GD25" s="249"/>
      <c r="GF25" s="242"/>
      <c r="GG25" s="243"/>
      <c r="GH25" s="19">
        <v>1</v>
      </c>
      <c r="GI25" s="246"/>
      <c r="GJ25" s="246"/>
      <c r="GK25" s="246"/>
      <c r="GL25" s="246"/>
      <c r="GM25" s="246"/>
      <c r="GN25" s="246"/>
      <c r="GO25" s="246"/>
      <c r="GP25" s="246"/>
      <c r="GQ25" s="246"/>
      <c r="GR25" s="250"/>
      <c r="GS25" s="250"/>
      <c r="GT25" s="247"/>
      <c r="GU25" s="247"/>
      <c r="GV25" s="250"/>
      <c r="GW25" s="250"/>
      <c r="GX25" s="250"/>
      <c r="GY25" s="250"/>
      <c r="GZ25" s="250"/>
      <c r="HA25" s="250"/>
      <c r="HB25" s="250"/>
      <c r="HC25" s="254"/>
      <c r="HD25" s="255"/>
      <c r="HE25" s="255"/>
      <c r="HF25" s="255"/>
      <c r="HG25" s="256"/>
      <c r="HH25" s="248"/>
      <c r="HI25" s="249"/>
      <c r="HK25" s="242"/>
      <c r="HL25" s="243"/>
      <c r="HM25" s="19">
        <v>1</v>
      </c>
      <c r="HN25" s="246"/>
      <c r="HO25" s="246"/>
      <c r="HP25" s="246"/>
      <c r="HQ25" s="246"/>
      <c r="HR25" s="246"/>
      <c r="HS25" s="246"/>
      <c r="HT25" s="246"/>
      <c r="HU25" s="246"/>
      <c r="HV25" s="246"/>
      <c r="HW25" s="250"/>
      <c r="HX25" s="250"/>
      <c r="HY25" s="247"/>
      <c r="HZ25" s="247"/>
      <c r="IA25" s="250"/>
      <c r="IB25" s="250"/>
      <c r="IC25" s="250"/>
      <c r="ID25" s="250"/>
      <c r="IE25" s="250"/>
      <c r="IF25" s="250"/>
      <c r="IG25" s="250"/>
      <c r="IH25" s="254"/>
      <c r="II25" s="255"/>
      <c r="IJ25" s="255"/>
      <c r="IK25" s="255"/>
      <c r="IL25" s="256"/>
      <c r="IM25" s="248"/>
      <c r="IN25" s="249"/>
    </row>
    <row r="26" spans="2:248" ht="18.600000000000001" customHeight="1">
      <c r="B26" s="244"/>
      <c r="C26" s="245"/>
      <c r="D26" s="17">
        <v>2</v>
      </c>
      <c r="E26" s="237"/>
      <c r="F26" s="237"/>
      <c r="G26" s="237"/>
      <c r="H26" s="237"/>
      <c r="I26" s="237"/>
      <c r="J26" s="237"/>
      <c r="K26" s="237"/>
      <c r="L26" s="237"/>
      <c r="M26" s="237"/>
      <c r="N26" s="225"/>
      <c r="O26" s="225"/>
      <c r="P26" s="224"/>
      <c r="Q26" s="224"/>
      <c r="R26" s="225"/>
      <c r="S26" s="225"/>
      <c r="T26" s="225"/>
      <c r="U26" s="225"/>
      <c r="V26" s="225"/>
      <c r="W26" s="225"/>
      <c r="X26" s="225"/>
      <c r="Y26" s="239"/>
      <c r="Z26" s="240"/>
      <c r="AA26" s="240"/>
      <c r="AB26" s="240"/>
      <c r="AC26" s="241"/>
      <c r="AD26" s="226"/>
      <c r="AE26" s="227"/>
      <c r="AG26" s="244"/>
      <c r="AH26" s="245"/>
      <c r="AI26" s="17">
        <v>2</v>
      </c>
      <c r="AJ26" s="237"/>
      <c r="AK26" s="237"/>
      <c r="AL26" s="237"/>
      <c r="AM26" s="237"/>
      <c r="AN26" s="237"/>
      <c r="AO26" s="237"/>
      <c r="AP26" s="237"/>
      <c r="AQ26" s="237"/>
      <c r="AR26" s="237"/>
      <c r="AS26" s="225"/>
      <c r="AT26" s="225"/>
      <c r="AU26" s="224"/>
      <c r="AV26" s="224"/>
      <c r="AW26" s="225"/>
      <c r="AX26" s="225"/>
      <c r="AY26" s="225"/>
      <c r="AZ26" s="225"/>
      <c r="BA26" s="225"/>
      <c r="BB26" s="225"/>
      <c r="BC26" s="225"/>
      <c r="BD26" s="239"/>
      <c r="BE26" s="240"/>
      <c r="BF26" s="240"/>
      <c r="BG26" s="240"/>
      <c r="BH26" s="241"/>
      <c r="BI26" s="226"/>
      <c r="BJ26" s="227"/>
      <c r="BL26" s="244"/>
      <c r="BM26" s="245"/>
      <c r="BN26" s="17">
        <v>2</v>
      </c>
      <c r="BO26" s="237"/>
      <c r="BP26" s="237"/>
      <c r="BQ26" s="237"/>
      <c r="BR26" s="237"/>
      <c r="BS26" s="237"/>
      <c r="BT26" s="237"/>
      <c r="BU26" s="237"/>
      <c r="BV26" s="237"/>
      <c r="BW26" s="237"/>
      <c r="BX26" s="225"/>
      <c r="BY26" s="225"/>
      <c r="BZ26" s="224"/>
      <c r="CA26" s="224"/>
      <c r="CB26" s="225"/>
      <c r="CC26" s="225"/>
      <c r="CD26" s="225"/>
      <c r="CE26" s="225"/>
      <c r="CF26" s="225"/>
      <c r="CG26" s="225"/>
      <c r="CH26" s="225"/>
      <c r="CI26" s="239"/>
      <c r="CJ26" s="240"/>
      <c r="CK26" s="240"/>
      <c r="CL26" s="240"/>
      <c r="CM26" s="241"/>
      <c r="CN26" s="226"/>
      <c r="CO26" s="227"/>
      <c r="CQ26" s="244"/>
      <c r="CR26" s="245"/>
      <c r="CS26" s="17">
        <v>2</v>
      </c>
      <c r="CT26" s="237"/>
      <c r="CU26" s="237"/>
      <c r="CV26" s="237"/>
      <c r="CW26" s="237"/>
      <c r="CX26" s="237"/>
      <c r="CY26" s="237"/>
      <c r="CZ26" s="237"/>
      <c r="DA26" s="237"/>
      <c r="DB26" s="237"/>
      <c r="DC26" s="225"/>
      <c r="DD26" s="225"/>
      <c r="DE26" s="224"/>
      <c r="DF26" s="224"/>
      <c r="DG26" s="225"/>
      <c r="DH26" s="225"/>
      <c r="DI26" s="225"/>
      <c r="DJ26" s="225"/>
      <c r="DK26" s="225"/>
      <c r="DL26" s="225"/>
      <c r="DM26" s="225"/>
      <c r="DN26" s="239"/>
      <c r="DO26" s="240"/>
      <c r="DP26" s="240"/>
      <c r="DQ26" s="240"/>
      <c r="DR26" s="241"/>
      <c r="DS26" s="226"/>
      <c r="DT26" s="227"/>
      <c r="DV26" s="244"/>
      <c r="DW26" s="245"/>
      <c r="DX26" s="17">
        <v>2</v>
      </c>
      <c r="DY26" s="237"/>
      <c r="DZ26" s="237"/>
      <c r="EA26" s="237"/>
      <c r="EB26" s="237"/>
      <c r="EC26" s="237"/>
      <c r="ED26" s="237"/>
      <c r="EE26" s="237"/>
      <c r="EF26" s="237"/>
      <c r="EG26" s="237"/>
      <c r="EH26" s="225"/>
      <c r="EI26" s="225"/>
      <c r="EJ26" s="224"/>
      <c r="EK26" s="224"/>
      <c r="EL26" s="225"/>
      <c r="EM26" s="225"/>
      <c r="EN26" s="225"/>
      <c r="EO26" s="225"/>
      <c r="EP26" s="225"/>
      <c r="EQ26" s="225"/>
      <c r="ER26" s="225"/>
      <c r="ES26" s="239"/>
      <c r="ET26" s="240"/>
      <c r="EU26" s="240"/>
      <c r="EV26" s="240"/>
      <c r="EW26" s="241"/>
      <c r="EX26" s="226"/>
      <c r="EY26" s="227"/>
      <c r="FA26" s="244"/>
      <c r="FB26" s="245"/>
      <c r="FC26" s="17">
        <v>2</v>
      </c>
      <c r="FD26" s="237"/>
      <c r="FE26" s="237"/>
      <c r="FF26" s="237"/>
      <c r="FG26" s="237"/>
      <c r="FH26" s="237"/>
      <c r="FI26" s="237"/>
      <c r="FJ26" s="237"/>
      <c r="FK26" s="237"/>
      <c r="FL26" s="237"/>
      <c r="FM26" s="225"/>
      <c r="FN26" s="225"/>
      <c r="FO26" s="224"/>
      <c r="FP26" s="224"/>
      <c r="FQ26" s="225"/>
      <c r="FR26" s="225"/>
      <c r="FS26" s="225"/>
      <c r="FT26" s="225"/>
      <c r="FU26" s="225"/>
      <c r="FV26" s="225"/>
      <c r="FW26" s="225"/>
      <c r="FX26" s="239"/>
      <c r="FY26" s="240"/>
      <c r="FZ26" s="240"/>
      <c r="GA26" s="240"/>
      <c r="GB26" s="241"/>
      <c r="GC26" s="226"/>
      <c r="GD26" s="227"/>
      <c r="GF26" s="244"/>
      <c r="GG26" s="245"/>
      <c r="GH26" s="17">
        <v>2</v>
      </c>
      <c r="GI26" s="237"/>
      <c r="GJ26" s="237"/>
      <c r="GK26" s="237"/>
      <c r="GL26" s="237"/>
      <c r="GM26" s="237"/>
      <c r="GN26" s="237"/>
      <c r="GO26" s="237"/>
      <c r="GP26" s="237"/>
      <c r="GQ26" s="237"/>
      <c r="GR26" s="225"/>
      <c r="GS26" s="225"/>
      <c r="GT26" s="224"/>
      <c r="GU26" s="224"/>
      <c r="GV26" s="225"/>
      <c r="GW26" s="225"/>
      <c r="GX26" s="225"/>
      <c r="GY26" s="225"/>
      <c r="GZ26" s="225"/>
      <c r="HA26" s="225"/>
      <c r="HB26" s="225"/>
      <c r="HC26" s="239"/>
      <c r="HD26" s="240"/>
      <c r="HE26" s="240"/>
      <c r="HF26" s="240"/>
      <c r="HG26" s="241"/>
      <c r="HH26" s="226"/>
      <c r="HI26" s="227"/>
      <c r="HK26" s="244"/>
      <c r="HL26" s="245"/>
      <c r="HM26" s="17">
        <v>2</v>
      </c>
      <c r="HN26" s="237"/>
      <c r="HO26" s="237"/>
      <c r="HP26" s="237"/>
      <c r="HQ26" s="237"/>
      <c r="HR26" s="237"/>
      <c r="HS26" s="237"/>
      <c r="HT26" s="237"/>
      <c r="HU26" s="237"/>
      <c r="HV26" s="237"/>
      <c r="HW26" s="225"/>
      <c r="HX26" s="225"/>
      <c r="HY26" s="224"/>
      <c r="HZ26" s="224"/>
      <c r="IA26" s="225"/>
      <c r="IB26" s="225"/>
      <c r="IC26" s="225"/>
      <c r="ID26" s="225"/>
      <c r="IE26" s="225"/>
      <c r="IF26" s="225"/>
      <c r="IG26" s="225"/>
      <c r="IH26" s="239"/>
      <c r="II26" s="240"/>
      <c r="IJ26" s="240"/>
      <c r="IK26" s="240"/>
      <c r="IL26" s="241"/>
      <c r="IM26" s="226"/>
      <c r="IN26" s="227"/>
    </row>
    <row r="27" spans="2:248" ht="18.600000000000001" customHeight="1">
      <c r="B27" s="244"/>
      <c r="C27" s="245"/>
      <c r="D27" s="17">
        <v>3</v>
      </c>
      <c r="E27" s="237"/>
      <c r="F27" s="237"/>
      <c r="G27" s="237"/>
      <c r="H27" s="237"/>
      <c r="I27" s="237"/>
      <c r="J27" s="237"/>
      <c r="K27" s="237"/>
      <c r="L27" s="237"/>
      <c r="M27" s="237"/>
      <c r="N27" s="225"/>
      <c r="O27" s="225"/>
      <c r="P27" s="224"/>
      <c r="Q27" s="224"/>
      <c r="R27" s="225"/>
      <c r="S27" s="225"/>
      <c r="T27" s="225"/>
      <c r="U27" s="225"/>
      <c r="V27" s="225"/>
      <c r="W27" s="225"/>
      <c r="X27" s="225"/>
      <c r="Y27" s="239"/>
      <c r="Z27" s="240"/>
      <c r="AA27" s="240"/>
      <c r="AB27" s="240"/>
      <c r="AC27" s="241"/>
      <c r="AD27" s="226"/>
      <c r="AE27" s="227"/>
      <c r="AG27" s="244"/>
      <c r="AH27" s="245"/>
      <c r="AI27" s="17">
        <v>3</v>
      </c>
      <c r="AJ27" s="237"/>
      <c r="AK27" s="237"/>
      <c r="AL27" s="237"/>
      <c r="AM27" s="237"/>
      <c r="AN27" s="237"/>
      <c r="AO27" s="237"/>
      <c r="AP27" s="237"/>
      <c r="AQ27" s="237"/>
      <c r="AR27" s="237"/>
      <c r="AS27" s="225"/>
      <c r="AT27" s="225"/>
      <c r="AU27" s="224"/>
      <c r="AV27" s="224"/>
      <c r="AW27" s="225"/>
      <c r="AX27" s="225"/>
      <c r="AY27" s="225"/>
      <c r="AZ27" s="225"/>
      <c r="BA27" s="225"/>
      <c r="BB27" s="225"/>
      <c r="BC27" s="225"/>
      <c r="BD27" s="239"/>
      <c r="BE27" s="240"/>
      <c r="BF27" s="240"/>
      <c r="BG27" s="240"/>
      <c r="BH27" s="241"/>
      <c r="BI27" s="226"/>
      <c r="BJ27" s="227"/>
      <c r="BL27" s="244"/>
      <c r="BM27" s="245"/>
      <c r="BN27" s="17">
        <v>3</v>
      </c>
      <c r="BO27" s="237"/>
      <c r="BP27" s="237"/>
      <c r="BQ27" s="237"/>
      <c r="BR27" s="237"/>
      <c r="BS27" s="237"/>
      <c r="BT27" s="237"/>
      <c r="BU27" s="237"/>
      <c r="BV27" s="237"/>
      <c r="BW27" s="237"/>
      <c r="BX27" s="225"/>
      <c r="BY27" s="225"/>
      <c r="BZ27" s="224"/>
      <c r="CA27" s="224"/>
      <c r="CB27" s="225"/>
      <c r="CC27" s="225"/>
      <c r="CD27" s="225"/>
      <c r="CE27" s="225"/>
      <c r="CF27" s="225"/>
      <c r="CG27" s="225"/>
      <c r="CH27" s="225"/>
      <c r="CI27" s="239"/>
      <c r="CJ27" s="240"/>
      <c r="CK27" s="240"/>
      <c r="CL27" s="240"/>
      <c r="CM27" s="241"/>
      <c r="CN27" s="226"/>
      <c r="CO27" s="227"/>
      <c r="CQ27" s="244"/>
      <c r="CR27" s="245"/>
      <c r="CS27" s="17">
        <v>3</v>
      </c>
      <c r="CT27" s="237"/>
      <c r="CU27" s="237"/>
      <c r="CV27" s="237"/>
      <c r="CW27" s="237"/>
      <c r="CX27" s="237"/>
      <c r="CY27" s="237"/>
      <c r="CZ27" s="237"/>
      <c r="DA27" s="237"/>
      <c r="DB27" s="237"/>
      <c r="DC27" s="225"/>
      <c r="DD27" s="225"/>
      <c r="DE27" s="224"/>
      <c r="DF27" s="224"/>
      <c r="DG27" s="225"/>
      <c r="DH27" s="225"/>
      <c r="DI27" s="225"/>
      <c r="DJ27" s="225"/>
      <c r="DK27" s="225"/>
      <c r="DL27" s="225"/>
      <c r="DM27" s="225"/>
      <c r="DN27" s="239"/>
      <c r="DO27" s="240"/>
      <c r="DP27" s="240"/>
      <c r="DQ27" s="240"/>
      <c r="DR27" s="241"/>
      <c r="DS27" s="226"/>
      <c r="DT27" s="227"/>
      <c r="DV27" s="244"/>
      <c r="DW27" s="245"/>
      <c r="DX27" s="17">
        <v>3</v>
      </c>
      <c r="DY27" s="237"/>
      <c r="DZ27" s="237"/>
      <c r="EA27" s="237"/>
      <c r="EB27" s="237"/>
      <c r="EC27" s="237"/>
      <c r="ED27" s="237"/>
      <c r="EE27" s="237"/>
      <c r="EF27" s="237"/>
      <c r="EG27" s="237"/>
      <c r="EH27" s="225"/>
      <c r="EI27" s="225"/>
      <c r="EJ27" s="224"/>
      <c r="EK27" s="224"/>
      <c r="EL27" s="225"/>
      <c r="EM27" s="225"/>
      <c r="EN27" s="225"/>
      <c r="EO27" s="225"/>
      <c r="EP27" s="225"/>
      <c r="EQ27" s="225"/>
      <c r="ER27" s="225"/>
      <c r="ES27" s="239"/>
      <c r="ET27" s="240"/>
      <c r="EU27" s="240"/>
      <c r="EV27" s="240"/>
      <c r="EW27" s="241"/>
      <c r="EX27" s="226"/>
      <c r="EY27" s="227"/>
      <c r="FA27" s="244"/>
      <c r="FB27" s="245"/>
      <c r="FC27" s="17">
        <v>3</v>
      </c>
      <c r="FD27" s="237"/>
      <c r="FE27" s="237"/>
      <c r="FF27" s="237"/>
      <c r="FG27" s="237"/>
      <c r="FH27" s="237"/>
      <c r="FI27" s="237"/>
      <c r="FJ27" s="237"/>
      <c r="FK27" s="237"/>
      <c r="FL27" s="237"/>
      <c r="FM27" s="225"/>
      <c r="FN27" s="225"/>
      <c r="FO27" s="224"/>
      <c r="FP27" s="224"/>
      <c r="FQ27" s="225"/>
      <c r="FR27" s="225"/>
      <c r="FS27" s="225"/>
      <c r="FT27" s="225"/>
      <c r="FU27" s="225"/>
      <c r="FV27" s="225"/>
      <c r="FW27" s="225"/>
      <c r="FX27" s="239"/>
      <c r="FY27" s="240"/>
      <c r="FZ27" s="240"/>
      <c r="GA27" s="240"/>
      <c r="GB27" s="241"/>
      <c r="GC27" s="226"/>
      <c r="GD27" s="227"/>
      <c r="GF27" s="244"/>
      <c r="GG27" s="245"/>
      <c r="GH27" s="17">
        <v>3</v>
      </c>
      <c r="GI27" s="237"/>
      <c r="GJ27" s="237"/>
      <c r="GK27" s="237"/>
      <c r="GL27" s="237"/>
      <c r="GM27" s="237"/>
      <c r="GN27" s="237"/>
      <c r="GO27" s="237"/>
      <c r="GP27" s="237"/>
      <c r="GQ27" s="237"/>
      <c r="GR27" s="225"/>
      <c r="GS27" s="225"/>
      <c r="GT27" s="224"/>
      <c r="GU27" s="224"/>
      <c r="GV27" s="225"/>
      <c r="GW27" s="225"/>
      <c r="GX27" s="225"/>
      <c r="GY27" s="225"/>
      <c r="GZ27" s="225"/>
      <c r="HA27" s="225"/>
      <c r="HB27" s="225"/>
      <c r="HC27" s="239"/>
      <c r="HD27" s="240"/>
      <c r="HE27" s="240"/>
      <c r="HF27" s="240"/>
      <c r="HG27" s="241"/>
      <c r="HH27" s="226"/>
      <c r="HI27" s="227"/>
      <c r="HK27" s="244"/>
      <c r="HL27" s="245"/>
      <c r="HM27" s="17">
        <v>3</v>
      </c>
      <c r="HN27" s="237"/>
      <c r="HO27" s="237"/>
      <c r="HP27" s="237"/>
      <c r="HQ27" s="237"/>
      <c r="HR27" s="237"/>
      <c r="HS27" s="237"/>
      <c r="HT27" s="237"/>
      <c r="HU27" s="237"/>
      <c r="HV27" s="237"/>
      <c r="HW27" s="225"/>
      <c r="HX27" s="225"/>
      <c r="HY27" s="224"/>
      <c r="HZ27" s="224"/>
      <c r="IA27" s="225"/>
      <c r="IB27" s="225"/>
      <c r="IC27" s="225"/>
      <c r="ID27" s="225"/>
      <c r="IE27" s="225"/>
      <c r="IF27" s="225"/>
      <c r="IG27" s="225"/>
      <c r="IH27" s="239"/>
      <c r="II27" s="240"/>
      <c r="IJ27" s="240"/>
      <c r="IK27" s="240"/>
      <c r="IL27" s="241"/>
      <c r="IM27" s="226"/>
      <c r="IN27" s="227"/>
    </row>
    <row r="28" spans="2:248" ht="18.600000000000001" customHeight="1">
      <c r="B28" s="244"/>
      <c r="C28" s="245"/>
      <c r="D28" s="17">
        <v>4</v>
      </c>
      <c r="E28" s="237"/>
      <c r="F28" s="237"/>
      <c r="G28" s="237"/>
      <c r="H28" s="237"/>
      <c r="I28" s="237"/>
      <c r="J28" s="237"/>
      <c r="K28" s="237"/>
      <c r="L28" s="237"/>
      <c r="M28" s="237"/>
      <c r="N28" s="225"/>
      <c r="O28" s="225"/>
      <c r="P28" s="224"/>
      <c r="Q28" s="224"/>
      <c r="R28" s="225"/>
      <c r="S28" s="225"/>
      <c r="T28" s="225"/>
      <c r="U28" s="225"/>
      <c r="V28" s="225"/>
      <c r="W28" s="225"/>
      <c r="X28" s="225"/>
      <c r="Y28" s="239"/>
      <c r="Z28" s="240"/>
      <c r="AA28" s="240"/>
      <c r="AB28" s="240"/>
      <c r="AC28" s="241"/>
      <c r="AD28" s="226"/>
      <c r="AE28" s="227"/>
      <c r="AG28" s="244"/>
      <c r="AH28" s="245"/>
      <c r="AI28" s="17">
        <v>4</v>
      </c>
      <c r="AJ28" s="237"/>
      <c r="AK28" s="237"/>
      <c r="AL28" s="237"/>
      <c r="AM28" s="237"/>
      <c r="AN28" s="237"/>
      <c r="AO28" s="237"/>
      <c r="AP28" s="237"/>
      <c r="AQ28" s="237"/>
      <c r="AR28" s="237"/>
      <c r="AS28" s="225"/>
      <c r="AT28" s="225"/>
      <c r="AU28" s="224"/>
      <c r="AV28" s="224"/>
      <c r="AW28" s="225"/>
      <c r="AX28" s="225"/>
      <c r="AY28" s="225"/>
      <c r="AZ28" s="225"/>
      <c r="BA28" s="225"/>
      <c r="BB28" s="225"/>
      <c r="BC28" s="225"/>
      <c r="BD28" s="239"/>
      <c r="BE28" s="240"/>
      <c r="BF28" s="240"/>
      <c r="BG28" s="240"/>
      <c r="BH28" s="241"/>
      <c r="BI28" s="226"/>
      <c r="BJ28" s="227"/>
      <c r="BL28" s="244"/>
      <c r="BM28" s="245"/>
      <c r="BN28" s="17">
        <v>4</v>
      </c>
      <c r="BO28" s="237"/>
      <c r="BP28" s="237"/>
      <c r="BQ28" s="237"/>
      <c r="BR28" s="237"/>
      <c r="BS28" s="237"/>
      <c r="BT28" s="237"/>
      <c r="BU28" s="237"/>
      <c r="BV28" s="237"/>
      <c r="BW28" s="237"/>
      <c r="BX28" s="225"/>
      <c r="BY28" s="225"/>
      <c r="BZ28" s="224"/>
      <c r="CA28" s="224"/>
      <c r="CB28" s="225"/>
      <c r="CC28" s="225"/>
      <c r="CD28" s="225"/>
      <c r="CE28" s="225"/>
      <c r="CF28" s="225"/>
      <c r="CG28" s="225"/>
      <c r="CH28" s="225"/>
      <c r="CI28" s="239"/>
      <c r="CJ28" s="240"/>
      <c r="CK28" s="240"/>
      <c r="CL28" s="240"/>
      <c r="CM28" s="241"/>
      <c r="CN28" s="226"/>
      <c r="CO28" s="227"/>
      <c r="CQ28" s="244"/>
      <c r="CR28" s="245"/>
      <c r="CS28" s="17">
        <v>4</v>
      </c>
      <c r="CT28" s="237"/>
      <c r="CU28" s="237"/>
      <c r="CV28" s="237"/>
      <c r="CW28" s="237"/>
      <c r="CX28" s="237"/>
      <c r="CY28" s="237"/>
      <c r="CZ28" s="237"/>
      <c r="DA28" s="237"/>
      <c r="DB28" s="237"/>
      <c r="DC28" s="225"/>
      <c r="DD28" s="225"/>
      <c r="DE28" s="224"/>
      <c r="DF28" s="224"/>
      <c r="DG28" s="225"/>
      <c r="DH28" s="225"/>
      <c r="DI28" s="225"/>
      <c r="DJ28" s="225"/>
      <c r="DK28" s="225"/>
      <c r="DL28" s="225"/>
      <c r="DM28" s="225"/>
      <c r="DN28" s="239"/>
      <c r="DO28" s="240"/>
      <c r="DP28" s="240"/>
      <c r="DQ28" s="240"/>
      <c r="DR28" s="241"/>
      <c r="DS28" s="226"/>
      <c r="DT28" s="227"/>
      <c r="DV28" s="244"/>
      <c r="DW28" s="245"/>
      <c r="DX28" s="17">
        <v>4</v>
      </c>
      <c r="DY28" s="237"/>
      <c r="DZ28" s="237"/>
      <c r="EA28" s="237"/>
      <c r="EB28" s="237"/>
      <c r="EC28" s="237"/>
      <c r="ED28" s="237"/>
      <c r="EE28" s="237"/>
      <c r="EF28" s="237"/>
      <c r="EG28" s="237"/>
      <c r="EH28" s="225"/>
      <c r="EI28" s="225"/>
      <c r="EJ28" s="224"/>
      <c r="EK28" s="224"/>
      <c r="EL28" s="225"/>
      <c r="EM28" s="225"/>
      <c r="EN28" s="225"/>
      <c r="EO28" s="225"/>
      <c r="EP28" s="225"/>
      <c r="EQ28" s="225"/>
      <c r="ER28" s="225"/>
      <c r="ES28" s="239"/>
      <c r="ET28" s="240"/>
      <c r="EU28" s="240"/>
      <c r="EV28" s="240"/>
      <c r="EW28" s="241"/>
      <c r="EX28" s="226"/>
      <c r="EY28" s="227"/>
      <c r="FA28" s="244"/>
      <c r="FB28" s="245"/>
      <c r="FC28" s="17">
        <v>4</v>
      </c>
      <c r="FD28" s="237"/>
      <c r="FE28" s="237"/>
      <c r="FF28" s="237"/>
      <c r="FG28" s="237"/>
      <c r="FH28" s="237"/>
      <c r="FI28" s="237"/>
      <c r="FJ28" s="237"/>
      <c r="FK28" s="237"/>
      <c r="FL28" s="237"/>
      <c r="FM28" s="225"/>
      <c r="FN28" s="225"/>
      <c r="FO28" s="224"/>
      <c r="FP28" s="224"/>
      <c r="FQ28" s="225"/>
      <c r="FR28" s="225"/>
      <c r="FS28" s="225"/>
      <c r="FT28" s="225"/>
      <c r="FU28" s="225"/>
      <c r="FV28" s="225"/>
      <c r="FW28" s="225"/>
      <c r="FX28" s="239"/>
      <c r="FY28" s="240"/>
      <c r="FZ28" s="240"/>
      <c r="GA28" s="240"/>
      <c r="GB28" s="241"/>
      <c r="GC28" s="226"/>
      <c r="GD28" s="227"/>
      <c r="GF28" s="244"/>
      <c r="GG28" s="245"/>
      <c r="GH28" s="17">
        <v>4</v>
      </c>
      <c r="GI28" s="237"/>
      <c r="GJ28" s="237"/>
      <c r="GK28" s="237"/>
      <c r="GL28" s="237"/>
      <c r="GM28" s="237"/>
      <c r="GN28" s="237"/>
      <c r="GO28" s="237"/>
      <c r="GP28" s="237"/>
      <c r="GQ28" s="237"/>
      <c r="GR28" s="225"/>
      <c r="GS28" s="225"/>
      <c r="GT28" s="224"/>
      <c r="GU28" s="224"/>
      <c r="GV28" s="225"/>
      <c r="GW28" s="225"/>
      <c r="GX28" s="225"/>
      <c r="GY28" s="225"/>
      <c r="GZ28" s="225"/>
      <c r="HA28" s="225"/>
      <c r="HB28" s="225"/>
      <c r="HC28" s="239"/>
      <c r="HD28" s="240"/>
      <c r="HE28" s="240"/>
      <c r="HF28" s="240"/>
      <c r="HG28" s="241"/>
      <c r="HH28" s="226"/>
      <c r="HI28" s="227"/>
      <c r="HK28" s="244"/>
      <c r="HL28" s="245"/>
      <c r="HM28" s="17">
        <v>4</v>
      </c>
      <c r="HN28" s="237"/>
      <c r="HO28" s="237"/>
      <c r="HP28" s="237"/>
      <c r="HQ28" s="237"/>
      <c r="HR28" s="237"/>
      <c r="HS28" s="237"/>
      <c r="HT28" s="237"/>
      <c r="HU28" s="237"/>
      <c r="HV28" s="237"/>
      <c r="HW28" s="225"/>
      <c r="HX28" s="225"/>
      <c r="HY28" s="224"/>
      <c r="HZ28" s="224"/>
      <c r="IA28" s="225"/>
      <c r="IB28" s="225"/>
      <c r="IC28" s="225"/>
      <c r="ID28" s="225"/>
      <c r="IE28" s="225"/>
      <c r="IF28" s="225"/>
      <c r="IG28" s="225"/>
      <c r="IH28" s="239"/>
      <c r="II28" s="240"/>
      <c r="IJ28" s="240"/>
      <c r="IK28" s="240"/>
      <c r="IL28" s="241"/>
      <c r="IM28" s="226"/>
      <c r="IN28" s="227"/>
    </row>
    <row r="29" spans="2:248" ht="18.600000000000001" customHeight="1">
      <c r="B29" s="228">
        <v>5</v>
      </c>
      <c r="C29" s="229"/>
      <c r="D29" s="18">
        <v>5</v>
      </c>
      <c r="E29" s="230"/>
      <c r="F29" s="230"/>
      <c r="G29" s="230"/>
      <c r="H29" s="230"/>
      <c r="I29" s="230"/>
      <c r="J29" s="230"/>
      <c r="K29" s="230"/>
      <c r="L29" s="230"/>
      <c r="M29" s="230"/>
      <c r="N29" s="238"/>
      <c r="O29" s="238"/>
      <c r="P29" s="231"/>
      <c r="Q29" s="231"/>
      <c r="R29" s="238"/>
      <c r="S29" s="238"/>
      <c r="T29" s="238"/>
      <c r="U29" s="238"/>
      <c r="V29" s="238"/>
      <c r="W29" s="238"/>
      <c r="X29" s="238"/>
      <c r="Y29" s="251"/>
      <c r="Z29" s="252"/>
      <c r="AA29" s="252"/>
      <c r="AB29" s="252"/>
      <c r="AC29" s="253"/>
      <c r="AD29" s="232"/>
      <c r="AE29" s="233"/>
      <c r="AG29" s="228">
        <v>10</v>
      </c>
      <c r="AH29" s="229"/>
      <c r="AI29" s="18">
        <v>5</v>
      </c>
      <c r="AJ29" s="230"/>
      <c r="AK29" s="230"/>
      <c r="AL29" s="230"/>
      <c r="AM29" s="230"/>
      <c r="AN29" s="230"/>
      <c r="AO29" s="230"/>
      <c r="AP29" s="230"/>
      <c r="AQ29" s="230"/>
      <c r="AR29" s="230"/>
      <c r="AS29" s="238"/>
      <c r="AT29" s="238"/>
      <c r="AU29" s="231"/>
      <c r="AV29" s="231"/>
      <c r="AW29" s="238"/>
      <c r="AX29" s="238"/>
      <c r="AY29" s="238"/>
      <c r="AZ29" s="238"/>
      <c r="BA29" s="238"/>
      <c r="BB29" s="238"/>
      <c r="BC29" s="238"/>
      <c r="BD29" s="251"/>
      <c r="BE29" s="252"/>
      <c r="BF29" s="252"/>
      <c r="BG29" s="252"/>
      <c r="BH29" s="253"/>
      <c r="BI29" s="232"/>
      <c r="BJ29" s="233"/>
      <c r="BL29" s="228">
        <v>15</v>
      </c>
      <c r="BM29" s="229"/>
      <c r="BN29" s="18">
        <v>5</v>
      </c>
      <c r="BO29" s="230"/>
      <c r="BP29" s="230"/>
      <c r="BQ29" s="230"/>
      <c r="BR29" s="230"/>
      <c r="BS29" s="230"/>
      <c r="BT29" s="230"/>
      <c r="BU29" s="230"/>
      <c r="BV29" s="230"/>
      <c r="BW29" s="230"/>
      <c r="BX29" s="238"/>
      <c r="BY29" s="238"/>
      <c r="BZ29" s="231"/>
      <c r="CA29" s="231"/>
      <c r="CB29" s="238"/>
      <c r="CC29" s="238"/>
      <c r="CD29" s="238"/>
      <c r="CE29" s="238"/>
      <c r="CF29" s="238"/>
      <c r="CG29" s="238"/>
      <c r="CH29" s="238"/>
      <c r="CI29" s="251"/>
      <c r="CJ29" s="252"/>
      <c r="CK29" s="252"/>
      <c r="CL29" s="252"/>
      <c r="CM29" s="253"/>
      <c r="CN29" s="232"/>
      <c r="CO29" s="233"/>
      <c r="CQ29" s="228">
        <v>20</v>
      </c>
      <c r="CR29" s="229"/>
      <c r="CS29" s="18">
        <v>5</v>
      </c>
      <c r="CT29" s="230"/>
      <c r="CU29" s="230"/>
      <c r="CV29" s="230"/>
      <c r="CW29" s="230"/>
      <c r="CX29" s="230"/>
      <c r="CY29" s="230"/>
      <c r="CZ29" s="230"/>
      <c r="DA29" s="230"/>
      <c r="DB29" s="230"/>
      <c r="DC29" s="238"/>
      <c r="DD29" s="238"/>
      <c r="DE29" s="231"/>
      <c r="DF29" s="231"/>
      <c r="DG29" s="238"/>
      <c r="DH29" s="238"/>
      <c r="DI29" s="238"/>
      <c r="DJ29" s="238"/>
      <c r="DK29" s="238"/>
      <c r="DL29" s="238"/>
      <c r="DM29" s="238"/>
      <c r="DN29" s="251"/>
      <c r="DO29" s="252"/>
      <c r="DP29" s="252"/>
      <c r="DQ29" s="252"/>
      <c r="DR29" s="253"/>
      <c r="DS29" s="232"/>
      <c r="DT29" s="233"/>
      <c r="DV29" s="228">
        <v>25</v>
      </c>
      <c r="DW29" s="229"/>
      <c r="DX29" s="18">
        <v>5</v>
      </c>
      <c r="DY29" s="230"/>
      <c r="DZ29" s="230"/>
      <c r="EA29" s="230"/>
      <c r="EB29" s="230"/>
      <c r="EC29" s="230"/>
      <c r="ED29" s="230"/>
      <c r="EE29" s="230"/>
      <c r="EF29" s="230"/>
      <c r="EG29" s="230"/>
      <c r="EH29" s="238"/>
      <c r="EI29" s="238"/>
      <c r="EJ29" s="231"/>
      <c r="EK29" s="231"/>
      <c r="EL29" s="238"/>
      <c r="EM29" s="238"/>
      <c r="EN29" s="238"/>
      <c r="EO29" s="238"/>
      <c r="EP29" s="238"/>
      <c r="EQ29" s="238"/>
      <c r="ER29" s="238"/>
      <c r="ES29" s="251"/>
      <c r="ET29" s="252"/>
      <c r="EU29" s="252"/>
      <c r="EV29" s="252"/>
      <c r="EW29" s="253"/>
      <c r="EX29" s="232"/>
      <c r="EY29" s="233"/>
      <c r="FA29" s="228">
        <v>30</v>
      </c>
      <c r="FB29" s="229"/>
      <c r="FC29" s="18">
        <v>5</v>
      </c>
      <c r="FD29" s="230"/>
      <c r="FE29" s="230"/>
      <c r="FF29" s="230"/>
      <c r="FG29" s="230"/>
      <c r="FH29" s="230"/>
      <c r="FI29" s="230"/>
      <c r="FJ29" s="230"/>
      <c r="FK29" s="230"/>
      <c r="FL29" s="230"/>
      <c r="FM29" s="238"/>
      <c r="FN29" s="238"/>
      <c r="FO29" s="231"/>
      <c r="FP29" s="231"/>
      <c r="FQ29" s="238"/>
      <c r="FR29" s="238"/>
      <c r="FS29" s="238"/>
      <c r="FT29" s="238"/>
      <c r="FU29" s="238"/>
      <c r="FV29" s="238"/>
      <c r="FW29" s="238"/>
      <c r="FX29" s="251"/>
      <c r="FY29" s="252"/>
      <c r="FZ29" s="252"/>
      <c r="GA29" s="252"/>
      <c r="GB29" s="253"/>
      <c r="GC29" s="232"/>
      <c r="GD29" s="233"/>
      <c r="GF29" s="228"/>
      <c r="GG29" s="229"/>
      <c r="GH29" s="18">
        <v>5</v>
      </c>
      <c r="GI29" s="230"/>
      <c r="GJ29" s="230"/>
      <c r="GK29" s="230"/>
      <c r="GL29" s="230"/>
      <c r="GM29" s="230"/>
      <c r="GN29" s="230"/>
      <c r="GO29" s="230"/>
      <c r="GP29" s="230"/>
      <c r="GQ29" s="230"/>
      <c r="GR29" s="238"/>
      <c r="GS29" s="238"/>
      <c r="GT29" s="231"/>
      <c r="GU29" s="231"/>
      <c r="GV29" s="238"/>
      <c r="GW29" s="238"/>
      <c r="GX29" s="238"/>
      <c r="GY29" s="238"/>
      <c r="GZ29" s="238"/>
      <c r="HA29" s="238"/>
      <c r="HB29" s="238"/>
      <c r="HC29" s="251"/>
      <c r="HD29" s="252"/>
      <c r="HE29" s="252"/>
      <c r="HF29" s="252"/>
      <c r="HG29" s="253"/>
      <c r="HH29" s="232"/>
      <c r="HI29" s="233"/>
      <c r="HK29" s="228"/>
      <c r="HL29" s="229"/>
      <c r="HM29" s="18">
        <v>5</v>
      </c>
      <c r="HN29" s="230"/>
      <c r="HO29" s="230"/>
      <c r="HP29" s="230"/>
      <c r="HQ29" s="230"/>
      <c r="HR29" s="230"/>
      <c r="HS29" s="230"/>
      <c r="HT29" s="230"/>
      <c r="HU29" s="230"/>
      <c r="HV29" s="230"/>
      <c r="HW29" s="238"/>
      <c r="HX29" s="238"/>
      <c r="HY29" s="231"/>
      <c r="HZ29" s="231"/>
      <c r="IA29" s="238"/>
      <c r="IB29" s="238"/>
      <c r="IC29" s="238"/>
      <c r="ID29" s="238"/>
      <c r="IE29" s="238"/>
      <c r="IF29" s="238"/>
      <c r="IG29" s="238"/>
      <c r="IH29" s="251"/>
      <c r="II29" s="252"/>
      <c r="IJ29" s="252"/>
      <c r="IK29" s="252"/>
      <c r="IL29" s="253"/>
      <c r="IM29" s="232"/>
      <c r="IN29" s="233"/>
    </row>
    <row r="30" spans="2:248" ht="1.5" customHeight="1">
      <c r="B30" s="20"/>
      <c r="C30" s="20"/>
      <c r="D30" s="21"/>
      <c r="E30" s="22"/>
      <c r="F30" s="22"/>
      <c r="G30" s="22"/>
      <c r="H30" s="22"/>
      <c r="I30" s="22"/>
      <c r="J30" s="22"/>
      <c r="K30" s="22"/>
      <c r="L30" s="22"/>
      <c r="M30" s="22"/>
      <c r="N30" s="23"/>
      <c r="O30" s="23"/>
      <c r="P30" s="24"/>
      <c r="Q30" s="24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5"/>
      <c r="AE30" s="25"/>
      <c r="AG30" s="20"/>
      <c r="AH30" s="20"/>
      <c r="AI30" s="21"/>
      <c r="AJ30" s="22"/>
      <c r="AK30" s="22"/>
      <c r="AL30" s="22"/>
      <c r="AM30" s="22"/>
      <c r="AN30" s="22"/>
      <c r="AO30" s="22"/>
      <c r="AP30" s="22"/>
      <c r="AQ30" s="22"/>
      <c r="AR30" s="22"/>
      <c r="AS30" s="23"/>
      <c r="AT30" s="23"/>
      <c r="AU30" s="24"/>
      <c r="AV30" s="24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5"/>
      <c r="BJ30" s="25"/>
      <c r="BL30" s="20"/>
      <c r="BM30" s="20"/>
      <c r="BN30" s="21"/>
      <c r="BO30" s="22"/>
      <c r="BP30" s="22"/>
      <c r="BQ30" s="22"/>
      <c r="BR30" s="22"/>
      <c r="BS30" s="22"/>
      <c r="BT30" s="22"/>
      <c r="BU30" s="22"/>
      <c r="BV30" s="22"/>
      <c r="BW30" s="22"/>
      <c r="BX30" s="23"/>
      <c r="BY30" s="23"/>
      <c r="BZ30" s="24"/>
      <c r="CA30" s="24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5"/>
      <c r="CO30" s="25"/>
      <c r="CQ30" s="20"/>
      <c r="CR30" s="20"/>
      <c r="CS30" s="21"/>
      <c r="CT30" s="22"/>
      <c r="CU30" s="22"/>
      <c r="CV30" s="22"/>
      <c r="CW30" s="22"/>
      <c r="CX30" s="22"/>
      <c r="CY30" s="22"/>
      <c r="CZ30" s="22"/>
      <c r="DA30" s="22"/>
      <c r="DB30" s="22"/>
      <c r="DC30" s="23"/>
      <c r="DD30" s="23"/>
      <c r="DE30" s="24"/>
      <c r="DF30" s="24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5"/>
      <c r="DT30" s="25"/>
      <c r="DV30" s="20"/>
      <c r="DW30" s="20"/>
      <c r="DX30" s="21"/>
      <c r="DY30" s="22"/>
      <c r="DZ30" s="22"/>
      <c r="EA30" s="22"/>
      <c r="EB30" s="22"/>
      <c r="EC30" s="22"/>
      <c r="ED30" s="22"/>
      <c r="EE30" s="22"/>
      <c r="EF30" s="22"/>
      <c r="EG30" s="22"/>
      <c r="EH30" s="23"/>
      <c r="EI30" s="23"/>
      <c r="EJ30" s="24"/>
      <c r="EK30" s="24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5"/>
      <c r="EY30" s="25"/>
      <c r="FA30" s="20"/>
      <c r="FB30" s="20"/>
      <c r="FC30" s="21"/>
      <c r="FD30" s="22"/>
      <c r="FE30" s="22"/>
      <c r="FF30" s="22"/>
      <c r="FG30" s="22"/>
      <c r="FH30" s="22"/>
      <c r="FI30" s="22"/>
      <c r="FJ30" s="22"/>
      <c r="FK30" s="22"/>
      <c r="FL30" s="22"/>
      <c r="FM30" s="23"/>
      <c r="FN30" s="23"/>
      <c r="FO30" s="24"/>
      <c r="FP30" s="24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5"/>
      <c r="GD30" s="25"/>
      <c r="GF30" s="20"/>
      <c r="GG30" s="20"/>
      <c r="GH30" s="21"/>
      <c r="GI30" s="22"/>
      <c r="GJ30" s="22"/>
      <c r="GK30" s="22"/>
      <c r="GL30" s="22"/>
      <c r="GM30" s="22"/>
      <c r="GN30" s="22"/>
      <c r="GO30" s="22"/>
      <c r="GP30" s="22"/>
      <c r="GQ30" s="22"/>
      <c r="GR30" s="23"/>
      <c r="GS30" s="23"/>
      <c r="GT30" s="24"/>
      <c r="GU30" s="24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5"/>
      <c r="HI30" s="25"/>
      <c r="HK30" s="20"/>
      <c r="HL30" s="20"/>
      <c r="HM30" s="21"/>
      <c r="HN30" s="22"/>
      <c r="HO30" s="22"/>
      <c r="HP30" s="22"/>
      <c r="HQ30" s="22"/>
      <c r="HR30" s="22"/>
      <c r="HS30" s="22"/>
      <c r="HT30" s="22"/>
      <c r="HU30" s="22"/>
      <c r="HV30" s="22"/>
      <c r="HW30" s="23"/>
      <c r="HX30" s="23"/>
      <c r="HY30" s="24"/>
      <c r="HZ30" s="24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5"/>
      <c r="IN30" s="25"/>
    </row>
    <row r="31" spans="2:248" ht="4.5" customHeight="1">
      <c r="AH31" s="236" t="s">
        <v>89</v>
      </c>
      <c r="AI31" s="236"/>
      <c r="AL31" s="236" t="s">
        <v>93</v>
      </c>
      <c r="AM31" s="236"/>
      <c r="AP31" s="235" t="s">
        <v>94</v>
      </c>
      <c r="AQ31" s="235"/>
      <c r="AT31" s="234" t="s">
        <v>90</v>
      </c>
      <c r="AU31" s="234"/>
      <c r="AZ31" s="234" t="s">
        <v>98</v>
      </c>
      <c r="BA31" s="234"/>
      <c r="BB31" s="234"/>
      <c r="BC31" s="234"/>
      <c r="BD31" s="97"/>
      <c r="BE31" s="97"/>
      <c r="BH31" s="223" t="s">
        <v>88</v>
      </c>
      <c r="BI31" s="223"/>
      <c r="BJ31" s="223"/>
      <c r="CQ31" s="99"/>
      <c r="CR31" s="99"/>
      <c r="CS31" s="99"/>
      <c r="CT31" s="99"/>
      <c r="CU31" s="99"/>
      <c r="CV31" s="99"/>
      <c r="CW31" s="99"/>
      <c r="CX31" s="99"/>
      <c r="CY31" s="99"/>
      <c r="CZ31" s="99"/>
      <c r="DA31" s="99"/>
      <c r="DB31" s="99"/>
      <c r="DC31" s="99"/>
      <c r="DD31" s="99"/>
      <c r="DE31" s="99"/>
      <c r="DF31" s="99"/>
      <c r="DG31" s="99"/>
      <c r="DH31" s="99"/>
      <c r="DI31" s="99"/>
      <c r="DJ31" s="99"/>
      <c r="DK31" s="99"/>
      <c r="DL31" s="99"/>
      <c r="DM31" s="99"/>
      <c r="DN31" s="99"/>
      <c r="DO31" s="99"/>
      <c r="DP31" s="99"/>
      <c r="DQ31" s="99"/>
      <c r="DR31" s="223" t="s">
        <v>95</v>
      </c>
      <c r="DS31" s="223"/>
      <c r="DT31" s="223"/>
      <c r="FA31" s="99"/>
      <c r="FB31" s="99"/>
      <c r="FC31" s="99"/>
      <c r="FD31" s="99"/>
      <c r="FE31" s="99"/>
      <c r="FF31" s="99"/>
      <c r="FG31" s="99"/>
      <c r="FH31" s="99"/>
      <c r="FI31" s="99"/>
      <c r="FJ31" s="99"/>
      <c r="FK31" s="99"/>
      <c r="FL31" s="99"/>
      <c r="FM31" s="99"/>
      <c r="FN31" s="99"/>
      <c r="FO31" s="99"/>
      <c r="FP31" s="99"/>
      <c r="FQ31" s="99"/>
      <c r="FR31" s="99"/>
      <c r="FS31" s="99"/>
      <c r="FT31" s="99"/>
      <c r="FU31" s="99"/>
      <c r="FV31" s="99"/>
      <c r="FW31" s="99"/>
      <c r="FX31" s="99"/>
      <c r="FY31" s="99"/>
      <c r="FZ31" s="99"/>
      <c r="GA31" s="99"/>
      <c r="GB31" s="223" t="s">
        <v>96</v>
      </c>
      <c r="GC31" s="223"/>
      <c r="GD31" s="223"/>
      <c r="HK31" s="99"/>
      <c r="HL31" s="99"/>
      <c r="HM31" s="99"/>
      <c r="HN31" s="99"/>
      <c r="HO31" s="99"/>
      <c r="HP31" s="99"/>
      <c r="HQ31" s="99"/>
      <c r="HR31" s="99"/>
      <c r="HS31" s="99"/>
      <c r="HT31" s="99"/>
      <c r="HU31" s="99"/>
      <c r="HV31" s="99"/>
      <c r="HW31" s="99"/>
      <c r="HX31" s="99"/>
      <c r="HY31" s="99"/>
      <c r="HZ31" s="99"/>
      <c r="IA31" s="99"/>
      <c r="IB31" s="99"/>
      <c r="IC31" s="99"/>
      <c r="ID31" s="99"/>
      <c r="IE31" s="99"/>
      <c r="IF31" s="99"/>
      <c r="IG31" s="99"/>
      <c r="IH31" s="99"/>
      <c r="II31" s="99"/>
      <c r="IJ31" s="99"/>
      <c r="IK31" s="99"/>
      <c r="IL31" s="223" t="s">
        <v>97</v>
      </c>
      <c r="IM31" s="223"/>
      <c r="IN31" s="223"/>
    </row>
    <row r="32" spans="2:248" ht="5.0999999999999996" customHeight="1">
      <c r="AG32" s="26"/>
      <c r="AH32" s="236"/>
      <c r="AI32" s="236"/>
      <c r="AJ32" s="27"/>
      <c r="AK32" s="26"/>
      <c r="AL32" s="236"/>
      <c r="AM32" s="236"/>
      <c r="AN32" s="27"/>
      <c r="AO32" s="26"/>
      <c r="AP32" s="235"/>
      <c r="AQ32" s="235"/>
      <c r="AR32" s="27"/>
      <c r="AS32" s="26"/>
      <c r="AT32" s="234"/>
      <c r="AU32" s="234"/>
      <c r="AV32" s="27"/>
      <c r="AX32" s="26"/>
      <c r="AY32" s="96"/>
      <c r="AZ32" s="234"/>
      <c r="BA32" s="234"/>
      <c r="BB32" s="234"/>
      <c r="BC32" s="234"/>
      <c r="BD32" s="96"/>
      <c r="BE32" s="98"/>
      <c r="BH32" s="223"/>
      <c r="BI32" s="223"/>
      <c r="BJ32" s="223"/>
      <c r="CQ32" s="99"/>
      <c r="CR32" s="99"/>
      <c r="CS32" s="99"/>
      <c r="CT32" s="99"/>
      <c r="CU32" s="99"/>
      <c r="CV32" s="99"/>
      <c r="CW32" s="99"/>
      <c r="CX32" s="99"/>
      <c r="CY32" s="99"/>
      <c r="CZ32" s="99"/>
      <c r="DA32" s="99"/>
      <c r="DB32" s="99"/>
      <c r="DC32" s="99"/>
      <c r="DD32" s="99"/>
      <c r="DE32" s="99"/>
      <c r="DF32" s="99"/>
      <c r="DG32" s="99"/>
      <c r="DH32" s="99"/>
      <c r="DI32" s="99"/>
      <c r="DJ32" s="99"/>
      <c r="DK32" s="99"/>
      <c r="DL32" s="99"/>
      <c r="DM32" s="99"/>
      <c r="DN32" s="99"/>
      <c r="DO32" s="99"/>
      <c r="DP32" s="99"/>
      <c r="DQ32" s="99"/>
      <c r="DR32" s="223"/>
      <c r="DS32" s="223"/>
      <c r="DT32" s="223"/>
      <c r="FA32" s="99"/>
      <c r="FB32" s="99"/>
      <c r="FC32" s="99"/>
      <c r="FD32" s="99"/>
      <c r="FE32" s="99"/>
      <c r="FF32" s="99"/>
      <c r="FG32" s="99"/>
      <c r="FH32" s="99"/>
      <c r="FI32" s="99"/>
      <c r="FJ32" s="99"/>
      <c r="FK32" s="99"/>
      <c r="FL32" s="99"/>
      <c r="FM32" s="99"/>
      <c r="FN32" s="99"/>
      <c r="FO32" s="99"/>
      <c r="FP32" s="99"/>
      <c r="FQ32" s="99"/>
      <c r="FR32" s="99"/>
      <c r="FS32" s="99"/>
      <c r="FT32" s="99"/>
      <c r="FU32" s="99"/>
      <c r="FV32" s="99"/>
      <c r="FW32" s="99"/>
      <c r="FX32" s="99"/>
      <c r="FY32" s="99"/>
      <c r="FZ32" s="99"/>
      <c r="GA32" s="99"/>
      <c r="GB32" s="223"/>
      <c r="GC32" s="223"/>
      <c r="GD32" s="223"/>
      <c r="HK32" s="99"/>
      <c r="HL32" s="99"/>
      <c r="HM32" s="99"/>
      <c r="HN32" s="99"/>
      <c r="HO32" s="99"/>
      <c r="HP32" s="99"/>
      <c r="HQ32" s="99"/>
      <c r="HR32" s="99"/>
      <c r="HS32" s="99"/>
      <c r="HT32" s="99"/>
      <c r="HU32" s="99"/>
      <c r="HV32" s="99"/>
      <c r="HW32" s="99"/>
      <c r="HX32" s="99"/>
      <c r="HY32" s="99"/>
      <c r="HZ32" s="99"/>
      <c r="IA32" s="99"/>
      <c r="IB32" s="99"/>
      <c r="IC32" s="99"/>
      <c r="ID32" s="99"/>
      <c r="IE32" s="99"/>
      <c r="IF32" s="99"/>
      <c r="IG32" s="99"/>
      <c r="IH32" s="99"/>
      <c r="II32" s="99"/>
      <c r="IJ32" s="99"/>
      <c r="IK32" s="99"/>
      <c r="IL32" s="223"/>
      <c r="IM32" s="223"/>
      <c r="IN32" s="223"/>
    </row>
    <row r="33" spans="33:248" ht="30" customHeight="1">
      <c r="AG33" s="220" t="s">
        <v>92</v>
      </c>
      <c r="AH33" s="221"/>
      <c r="AI33" s="221"/>
      <c r="AJ33" s="222"/>
      <c r="AK33" s="220" t="s">
        <v>91</v>
      </c>
      <c r="AL33" s="221"/>
      <c r="AM33" s="221"/>
      <c r="AN33" s="222"/>
      <c r="AO33" s="220" t="s">
        <v>91</v>
      </c>
      <c r="AP33" s="221"/>
      <c r="AQ33" s="221"/>
      <c r="AR33" s="222"/>
      <c r="AS33" s="220" t="s">
        <v>91</v>
      </c>
      <c r="AT33" s="221"/>
      <c r="AU33" s="221"/>
      <c r="AV33" s="222"/>
      <c r="AX33" s="285"/>
      <c r="AY33" s="286"/>
      <c r="AZ33" s="286"/>
      <c r="BA33" s="286"/>
      <c r="BB33" s="286"/>
      <c r="BC33" s="286"/>
      <c r="BD33" s="286"/>
      <c r="BE33" s="287"/>
      <c r="BF33" s="95"/>
      <c r="BH33" s="223"/>
      <c r="BI33" s="223"/>
      <c r="BJ33" s="223"/>
      <c r="CQ33" s="99"/>
      <c r="CR33" s="99"/>
      <c r="CS33" s="99"/>
      <c r="CT33" s="99"/>
      <c r="CU33" s="99"/>
      <c r="CV33" s="99"/>
      <c r="CW33" s="99"/>
      <c r="CX33" s="99"/>
      <c r="CY33" s="99"/>
      <c r="CZ33" s="99"/>
      <c r="DA33" s="99"/>
      <c r="DB33" s="99"/>
      <c r="DC33" s="99"/>
      <c r="DD33" s="99"/>
      <c r="DE33" s="99"/>
      <c r="DF33" s="99"/>
      <c r="DG33" s="99"/>
      <c r="DH33" s="99"/>
      <c r="DI33" s="99"/>
      <c r="DJ33" s="99"/>
      <c r="DK33" s="99"/>
      <c r="DL33" s="99"/>
      <c r="DM33" s="99"/>
      <c r="DN33" s="99"/>
      <c r="DO33" s="99"/>
      <c r="DP33" s="99"/>
      <c r="DQ33" s="99"/>
      <c r="DR33" s="223"/>
      <c r="DS33" s="223"/>
      <c r="DT33" s="223"/>
      <c r="FA33" s="99"/>
      <c r="FB33" s="99"/>
      <c r="FC33" s="99"/>
      <c r="FD33" s="99"/>
      <c r="FE33" s="99"/>
      <c r="FF33" s="99"/>
      <c r="FG33" s="99"/>
      <c r="FH33" s="99"/>
      <c r="FI33" s="99"/>
      <c r="FJ33" s="99"/>
      <c r="FK33" s="99"/>
      <c r="FL33" s="99"/>
      <c r="FM33" s="99"/>
      <c r="FN33" s="99"/>
      <c r="FO33" s="99"/>
      <c r="FP33" s="99"/>
      <c r="FQ33" s="99"/>
      <c r="FR33" s="99"/>
      <c r="FS33" s="99"/>
      <c r="FT33" s="99"/>
      <c r="FU33" s="99"/>
      <c r="FV33" s="99"/>
      <c r="FW33" s="99"/>
      <c r="FX33" s="99"/>
      <c r="FY33" s="99"/>
      <c r="FZ33" s="99"/>
      <c r="GA33" s="99"/>
      <c r="GB33" s="223"/>
      <c r="GC33" s="223"/>
      <c r="GD33" s="223"/>
      <c r="HK33" s="99"/>
      <c r="HL33" s="99"/>
      <c r="HM33" s="99"/>
      <c r="HN33" s="99"/>
      <c r="HO33" s="99"/>
      <c r="HP33" s="99"/>
      <c r="HQ33" s="99"/>
      <c r="HR33" s="99"/>
      <c r="HS33" s="99"/>
      <c r="HT33" s="99"/>
      <c r="HU33" s="99"/>
      <c r="HV33" s="99"/>
      <c r="HW33" s="99"/>
      <c r="HX33" s="99"/>
      <c r="HY33" s="99"/>
      <c r="HZ33" s="99"/>
      <c r="IA33" s="99"/>
      <c r="IB33" s="99"/>
      <c r="IC33" s="99"/>
      <c r="ID33" s="99"/>
      <c r="IE33" s="99"/>
      <c r="IF33" s="99"/>
      <c r="IG33" s="99"/>
      <c r="IH33" s="99"/>
      <c r="II33" s="99"/>
      <c r="IJ33" s="99"/>
      <c r="IK33" s="99"/>
      <c r="IL33" s="223"/>
      <c r="IM33" s="223"/>
      <c r="IN33" s="223"/>
    </row>
  </sheetData>
  <sheetProtection algorithmName="SHA-512" hashValue="qphhRVUN+8wv8djq47Frgkc7kUt3SEEWL7e03JAhJZJnVmOvJdECb6Oh6PRakzNN8pwngMUHWEkCraT5R8gpfA==" saltValue="52M434PquhrBvrIXRd9cfw==" spinCount="100000" sheet="1" objects="1" scenarios="1"/>
  <mergeCells count="1414">
    <mergeCell ref="HC28:HG28"/>
    <mergeCell ref="IA28:IG28"/>
    <mergeCell ref="IH28:IL28"/>
    <mergeCell ref="GV29:HB29"/>
    <mergeCell ref="HC29:HG29"/>
    <mergeCell ref="IA29:IG29"/>
    <mergeCell ref="IH29:IL29"/>
    <mergeCell ref="IA23:IG23"/>
    <mergeCell ref="IH23:IL23"/>
    <mergeCell ref="GV24:HB24"/>
    <mergeCell ref="HC24:HG24"/>
    <mergeCell ref="IA24:IG24"/>
    <mergeCell ref="IH24:IL24"/>
    <mergeCell ref="GV25:HB25"/>
    <mergeCell ref="HC25:HG25"/>
    <mergeCell ref="IA25:IG25"/>
    <mergeCell ref="IH25:IL25"/>
    <mergeCell ref="GV26:HB26"/>
    <mergeCell ref="HC26:HG26"/>
    <mergeCell ref="IA26:IG26"/>
    <mergeCell ref="IH26:IL26"/>
    <mergeCell ref="GV27:HB27"/>
    <mergeCell ref="HC27:HG27"/>
    <mergeCell ref="IA27:IG27"/>
    <mergeCell ref="HN26:HV26"/>
    <mergeCell ref="HW25:HX25"/>
    <mergeCell ref="GR26:GS26"/>
    <mergeCell ref="GR25:GS25"/>
    <mergeCell ref="HW24:HX24"/>
    <mergeCell ref="GR24:GS24"/>
    <mergeCell ref="HW23:HX23"/>
    <mergeCell ref="HW22:HX22"/>
    <mergeCell ref="GR23:GS23"/>
    <mergeCell ref="GR22:GS22"/>
    <mergeCell ref="HW21:HX21"/>
    <mergeCell ref="HN21:HV21"/>
    <mergeCell ref="GV23:HB23"/>
    <mergeCell ref="HC23:HG23"/>
    <mergeCell ref="HH21:HI21"/>
    <mergeCell ref="AZ1:BB1"/>
    <mergeCell ref="BD1:BF1"/>
    <mergeCell ref="DJ1:DL1"/>
    <mergeCell ref="DN1:DP1"/>
    <mergeCell ref="FT1:FV1"/>
    <mergeCell ref="FX1:FZ1"/>
    <mergeCell ref="GV13:HB13"/>
    <mergeCell ref="HC13:HG13"/>
    <mergeCell ref="GV14:HB14"/>
    <mergeCell ref="HC14:HG14"/>
    <mergeCell ref="GV15:HB15"/>
    <mergeCell ref="HC15:HG15"/>
    <mergeCell ref="IA15:IG15"/>
    <mergeCell ref="IH15:IL15"/>
    <mergeCell ref="GV16:HB16"/>
    <mergeCell ref="HC16:HG16"/>
    <mergeCell ref="IA16:IG16"/>
    <mergeCell ref="IH16:IL16"/>
    <mergeCell ref="GV17:HB17"/>
    <mergeCell ref="HC17:HG17"/>
    <mergeCell ref="IA17:IG17"/>
    <mergeCell ref="IH17:IL17"/>
    <mergeCell ref="GT9:GU9"/>
    <mergeCell ref="GV9:HB9"/>
    <mergeCell ref="HC9:HG9"/>
    <mergeCell ref="IA9:IG9"/>
    <mergeCell ref="IH9:IL9"/>
    <mergeCell ref="GV10:HB10"/>
    <mergeCell ref="HC10:HG10"/>
    <mergeCell ref="IA10:IG10"/>
    <mergeCell ref="IH10:IL10"/>
    <mergeCell ref="GV11:HB11"/>
    <mergeCell ref="HC11:HG11"/>
    <mergeCell ref="IA11:IG11"/>
    <mergeCell ref="IH11:IL11"/>
    <mergeCell ref="GV12:HB12"/>
    <mergeCell ref="HC12:HG12"/>
    <mergeCell ref="IA12:IG12"/>
    <mergeCell ref="IH12:IL12"/>
    <mergeCell ref="IA13:IG13"/>
    <mergeCell ref="IH13:IL13"/>
    <mergeCell ref="IA14:IG14"/>
    <mergeCell ref="IH14:IL14"/>
    <mergeCell ref="IK1:IN1"/>
    <mergeCell ref="GV3:HB3"/>
    <mergeCell ref="HC3:HG3"/>
    <mergeCell ref="IA3:IG3"/>
    <mergeCell ref="IH3:IL3"/>
    <mergeCell ref="GV5:HB5"/>
    <mergeCell ref="HC5:HG5"/>
    <mergeCell ref="IA5:IG5"/>
    <mergeCell ref="IH5:IL5"/>
    <mergeCell ref="GV6:HB6"/>
    <mergeCell ref="HC6:HG6"/>
    <mergeCell ref="IA6:IG6"/>
    <mergeCell ref="IH6:IL6"/>
    <mergeCell ref="GV7:HB7"/>
    <mergeCell ref="HC7:HG7"/>
    <mergeCell ref="IA7:IG7"/>
    <mergeCell ref="IH7:IL7"/>
    <mergeCell ref="HS1:HT1"/>
    <mergeCell ref="HU1:HW1"/>
    <mergeCell ref="IM5:IN5"/>
    <mergeCell ref="HH6:HI6"/>
    <mergeCell ref="HN6:HV6"/>
    <mergeCell ref="HH5:HI5"/>
    <mergeCell ref="HK5:HL8"/>
    <mergeCell ref="HN5:HV5"/>
    <mergeCell ref="HY8:HZ8"/>
    <mergeCell ref="IM8:IN8"/>
    <mergeCell ref="IM3:IN4"/>
    <mergeCell ref="ID1:IF1"/>
    <mergeCell ref="IH1:IJ1"/>
    <mergeCell ref="DV29:DW29"/>
    <mergeCell ref="DY29:EG29"/>
    <mergeCell ref="EH29:EI29"/>
    <mergeCell ref="EJ29:EK29"/>
    <mergeCell ref="EL29:ER29"/>
    <mergeCell ref="ES29:EW29"/>
    <mergeCell ref="EX29:EY29"/>
    <mergeCell ref="FA29:FB29"/>
    <mergeCell ref="FM29:FN29"/>
    <mergeCell ref="FO29:FP29"/>
    <mergeCell ref="FQ29:FW29"/>
    <mergeCell ref="FX29:GB29"/>
    <mergeCell ref="GC29:GD29"/>
    <mergeCell ref="GB31:GD33"/>
    <mergeCell ref="EL24:ER24"/>
    <mergeCell ref="ES24:EW24"/>
    <mergeCell ref="FQ24:FW24"/>
    <mergeCell ref="FX24:GB24"/>
    <mergeCell ref="EL25:ER25"/>
    <mergeCell ref="ES25:EW25"/>
    <mergeCell ref="FQ25:FW25"/>
    <mergeCell ref="FX25:GB25"/>
    <mergeCell ref="EL26:ER26"/>
    <mergeCell ref="ES26:EW26"/>
    <mergeCell ref="FQ26:FW26"/>
    <mergeCell ref="FX26:GB26"/>
    <mergeCell ref="EL27:ER27"/>
    <mergeCell ref="ES27:EW27"/>
    <mergeCell ref="FQ27:FW27"/>
    <mergeCell ref="FX27:GB27"/>
    <mergeCell ref="EL28:ER28"/>
    <mergeCell ref="ES28:EW28"/>
    <mergeCell ref="FQ28:FW28"/>
    <mergeCell ref="FX28:GB28"/>
    <mergeCell ref="GC17:GD17"/>
    <mergeCell ref="EL18:ER18"/>
    <mergeCell ref="ES18:EW18"/>
    <mergeCell ref="FQ18:FW18"/>
    <mergeCell ref="FX18:GB18"/>
    <mergeCell ref="GC18:GD18"/>
    <mergeCell ref="EL19:ER19"/>
    <mergeCell ref="ES19:EW19"/>
    <mergeCell ref="FQ19:FW19"/>
    <mergeCell ref="FX19:GB19"/>
    <mergeCell ref="GC19:GD19"/>
    <mergeCell ref="EL20:ER20"/>
    <mergeCell ref="ES20:EW20"/>
    <mergeCell ref="FQ20:FW20"/>
    <mergeCell ref="FX20:GB20"/>
    <mergeCell ref="GC20:GD20"/>
    <mergeCell ref="EL21:ER21"/>
    <mergeCell ref="ES21:EW21"/>
    <mergeCell ref="FQ21:FW21"/>
    <mergeCell ref="FX21:GB21"/>
    <mergeCell ref="FM25:FN25"/>
    <mergeCell ref="FO25:FP25"/>
    <mergeCell ref="GC28:GD28"/>
    <mergeCell ref="FQ12:FW12"/>
    <mergeCell ref="FX12:GB12"/>
    <mergeCell ref="GC12:GD12"/>
    <mergeCell ref="EL13:ER13"/>
    <mergeCell ref="ES13:EW13"/>
    <mergeCell ref="FQ13:FW13"/>
    <mergeCell ref="FX13:GB13"/>
    <mergeCell ref="GC13:GD13"/>
    <mergeCell ref="EL14:ER14"/>
    <mergeCell ref="ES14:EW14"/>
    <mergeCell ref="FQ14:FW14"/>
    <mergeCell ref="FX14:GB14"/>
    <mergeCell ref="GC14:GD14"/>
    <mergeCell ref="EL15:ER15"/>
    <mergeCell ref="ES15:EW15"/>
    <mergeCell ref="FQ15:FW15"/>
    <mergeCell ref="FX15:GB15"/>
    <mergeCell ref="ES8:EW8"/>
    <mergeCell ref="FQ8:FW8"/>
    <mergeCell ref="FX8:GB8"/>
    <mergeCell ref="EL9:ER9"/>
    <mergeCell ref="ES9:EW9"/>
    <mergeCell ref="FQ9:FW9"/>
    <mergeCell ref="FX9:GB9"/>
    <mergeCell ref="GC9:GD9"/>
    <mergeCell ref="EL10:ER10"/>
    <mergeCell ref="ES10:EW10"/>
    <mergeCell ref="FQ10:FW10"/>
    <mergeCell ref="FX10:GB10"/>
    <mergeCell ref="EL11:ER11"/>
    <mergeCell ref="ES11:EW11"/>
    <mergeCell ref="FQ11:FW11"/>
    <mergeCell ref="FX11:GB11"/>
    <mergeCell ref="GC10:GD10"/>
    <mergeCell ref="GC11:GD11"/>
    <mergeCell ref="GA1:GD1"/>
    <mergeCell ref="EL3:ER3"/>
    <mergeCell ref="ES3:EW3"/>
    <mergeCell ref="FQ3:FW3"/>
    <mergeCell ref="FX3:GB3"/>
    <mergeCell ref="EL5:ER5"/>
    <mergeCell ref="ES5:EW5"/>
    <mergeCell ref="FQ5:FW5"/>
    <mergeCell ref="FX5:GB5"/>
    <mergeCell ref="EL6:ER6"/>
    <mergeCell ref="ES6:EW6"/>
    <mergeCell ref="FQ6:FW6"/>
    <mergeCell ref="FX6:GB6"/>
    <mergeCell ref="EL7:ER7"/>
    <mergeCell ref="ES7:EW7"/>
    <mergeCell ref="FQ7:FW7"/>
    <mergeCell ref="FX7:GB7"/>
    <mergeCell ref="FD7:FL7"/>
    <mergeCell ref="FM7:FN7"/>
    <mergeCell ref="DV1:EW1"/>
    <mergeCell ref="EX1:EY1"/>
    <mergeCell ref="FF1:FH1"/>
    <mergeCell ref="FI1:FJ1"/>
    <mergeCell ref="FM6:FN6"/>
    <mergeCell ref="FO6:FP6"/>
    <mergeCell ref="EX5:EY5"/>
    <mergeCell ref="DV3:DW4"/>
    <mergeCell ref="DX3:DX4"/>
    <mergeCell ref="DY3:EG3"/>
    <mergeCell ref="EH3:EI4"/>
    <mergeCell ref="EJ3:EK4"/>
    <mergeCell ref="DY4:EG4"/>
    <mergeCell ref="DN28:DR28"/>
    <mergeCell ref="CB29:CH29"/>
    <mergeCell ref="CI29:CM29"/>
    <mergeCell ref="DG29:DM29"/>
    <mergeCell ref="DN29:DR29"/>
    <mergeCell ref="DR31:DT33"/>
    <mergeCell ref="DG19:DM19"/>
    <mergeCell ref="DN19:DR19"/>
    <mergeCell ref="CB20:CH20"/>
    <mergeCell ref="CI20:CM20"/>
    <mergeCell ref="DG20:DM20"/>
    <mergeCell ref="DN20:DR20"/>
    <mergeCell ref="CB21:CH21"/>
    <mergeCell ref="CI21:CM21"/>
    <mergeCell ref="DG21:DM21"/>
    <mergeCell ref="DN21:DR21"/>
    <mergeCell ref="CB22:CH22"/>
    <mergeCell ref="CI22:CM22"/>
    <mergeCell ref="DG22:DM22"/>
    <mergeCell ref="DN22:DR22"/>
    <mergeCell ref="CB23:CH23"/>
    <mergeCell ref="CI23:CM23"/>
    <mergeCell ref="DG23:DM23"/>
    <mergeCell ref="DN23:DR23"/>
    <mergeCell ref="CQ29:CR29"/>
    <mergeCell ref="CT29:DB29"/>
    <mergeCell ref="DC29:DD29"/>
    <mergeCell ref="DE29:DF29"/>
    <mergeCell ref="DS26:DT26"/>
    <mergeCell ref="CN21:CO21"/>
    <mergeCell ref="CT20:DB20"/>
    <mergeCell ref="DC20:DD20"/>
    <mergeCell ref="CB9:CH9"/>
    <mergeCell ref="CI9:CM9"/>
    <mergeCell ref="DG9:DM9"/>
    <mergeCell ref="DN9:DR9"/>
    <mergeCell ref="BL10:BM13"/>
    <mergeCell ref="BO10:BW10"/>
    <mergeCell ref="BX10:BY10"/>
    <mergeCell ref="BZ10:CA10"/>
    <mergeCell ref="CB10:CH10"/>
    <mergeCell ref="CI10:CM10"/>
    <mergeCell ref="CN10:CO10"/>
    <mergeCell ref="CQ10:CR13"/>
    <mergeCell ref="DG10:DM10"/>
    <mergeCell ref="DN10:DR10"/>
    <mergeCell ref="CB11:CH11"/>
    <mergeCell ref="CI11:CM11"/>
    <mergeCell ref="DG11:DM11"/>
    <mergeCell ref="DN11:DR11"/>
    <mergeCell ref="CB12:CH12"/>
    <mergeCell ref="CI12:CM12"/>
    <mergeCell ref="DG12:DM12"/>
    <mergeCell ref="DN12:DR12"/>
    <mergeCell ref="CB13:CH13"/>
    <mergeCell ref="CI13:CM13"/>
    <mergeCell ref="DG13:DM13"/>
    <mergeCell ref="DN13:DR13"/>
    <mergeCell ref="BL9:BM9"/>
    <mergeCell ref="BO9:BW9"/>
    <mergeCell ref="BX9:BY9"/>
    <mergeCell ref="BZ9:CA9"/>
    <mergeCell ref="DE12:DF12"/>
    <mergeCell ref="CT12:DB12"/>
    <mergeCell ref="AZ31:BC32"/>
    <mergeCell ref="AX33:BE33"/>
    <mergeCell ref="DQ1:DT1"/>
    <mergeCell ref="BL3:BM4"/>
    <mergeCell ref="BN3:BN4"/>
    <mergeCell ref="BO3:BW3"/>
    <mergeCell ref="CB3:CH3"/>
    <mergeCell ref="CI3:CM3"/>
    <mergeCell ref="DE3:DF4"/>
    <mergeCell ref="DG3:DM3"/>
    <mergeCell ref="DN3:DR3"/>
    <mergeCell ref="CB4:CM4"/>
    <mergeCell ref="CB5:CH5"/>
    <mergeCell ref="CI5:CM5"/>
    <mergeCell ref="DG5:DM5"/>
    <mergeCell ref="DN5:DR5"/>
    <mergeCell ref="IA4:IL4"/>
    <mergeCell ref="GV18:HB18"/>
    <mergeCell ref="HC18:HG18"/>
    <mergeCell ref="GV4:HG4"/>
    <mergeCell ref="FQ16:FW16"/>
    <mergeCell ref="FX16:GB16"/>
    <mergeCell ref="FQ17:FW17"/>
    <mergeCell ref="FX17:GB17"/>
    <mergeCell ref="FQ22:FW22"/>
    <mergeCell ref="FX22:GB22"/>
    <mergeCell ref="FQ23:FW23"/>
    <mergeCell ref="FX23:GB23"/>
    <mergeCell ref="EL4:EW4"/>
    <mergeCell ref="FQ4:GB4"/>
    <mergeCell ref="DG14:DM14"/>
    <mergeCell ref="DN14:DR14"/>
    <mergeCell ref="DG15:DM15"/>
    <mergeCell ref="DN15:DR15"/>
    <mergeCell ref="DG16:DM16"/>
    <mergeCell ref="DN16:DR16"/>
    <mergeCell ref="DG17:DM17"/>
    <mergeCell ref="DN17:DR17"/>
    <mergeCell ref="DG18:DM18"/>
    <mergeCell ref="CB16:CH16"/>
    <mergeCell ref="CI16:CM16"/>
    <mergeCell ref="CB17:CH17"/>
    <mergeCell ref="CI17:CM17"/>
    <mergeCell ref="CB18:CH18"/>
    <mergeCell ref="AW24:BC24"/>
    <mergeCell ref="BD24:BH24"/>
    <mergeCell ref="AW25:BC25"/>
    <mergeCell ref="BD25:BH25"/>
    <mergeCell ref="AW26:BC26"/>
    <mergeCell ref="BD26:BH26"/>
    <mergeCell ref="BI17:BJ17"/>
    <mergeCell ref="BI15:BJ15"/>
    <mergeCell ref="BI16:BJ16"/>
    <mergeCell ref="BI25:BJ25"/>
    <mergeCell ref="BI22:BJ22"/>
    <mergeCell ref="BI23:BJ23"/>
    <mergeCell ref="BO21:BW21"/>
    <mergeCell ref="BX21:BY21"/>
    <mergeCell ref="BZ21:CA21"/>
    <mergeCell ref="BO18:BW18"/>
    <mergeCell ref="BO17:BW17"/>
    <mergeCell ref="BO16:BW16"/>
    <mergeCell ref="BZ16:CA16"/>
    <mergeCell ref="DN18:DR18"/>
    <mergeCell ref="AW27:BC27"/>
    <mergeCell ref="BD27:BH27"/>
    <mergeCell ref="AW28:BC28"/>
    <mergeCell ref="BD28:BH28"/>
    <mergeCell ref="AW29:BC29"/>
    <mergeCell ref="BD29:BH29"/>
    <mergeCell ref="R19:X19"/>
    <mergeCell ref="Y19:AC19"/>
    <mergeCell ref="R20:X20"/>
    <mergeCell ref="Y20:AC20"/>
    <mergeCell ref="R21:X21"/>
    <mergeCell ref="Y21:AC21"/>
    <mergeCell ref="R22:X22"/>
    <mergeCell ref="Y22:AC22"/>
    <mergeCell ref="AW9:BC9"/>
    <mergeCell ref="BD9:BH9"/>
    <mergeCell ref="AW10:BC10"/>
    <mergeCell ref="BD10:BH10"/>
    <mergeCell ref="AW11:BC11"/>
    <mergeCell ref="BD11:BH11"/>
    <mergeCell ref="AW12:BC12"/>
    <mergeCell ref="BD12:BH12"/>
    <mergeCell ref="AW13:BC13"/>
    <mergeCell ref="BD13:BH13"/>
    <mergeCell ref="AW14:BC14"/>
    <mergeCell ref="BD14:BH14"/>
    <mergeCell ref="AW15:BC15"/>
    <mergeCell ref="BD15:BH15"/>
    <mergeCell ref="AW16:BC16"/>
    <mergeCell ref="BD16:BH16"/>
    <mergeCell ref="AW17:BC17"/>
    <mergeCell ref="BD17:BH17"/>
    <mergeCell ref="R7:X7"/>
    <mergeCell ref="R8:X8"/>
    <mergeCell ref="R9:X9"/>
    <mergeCell ref="Y5:AC5"/>
    <mergeCell ref="Y6:AC6"/>
    <mergeCell ref="Y7:AC7"/>
    <mergeCell ref="Y8:AC8"/>
    <mergeCell ref="Y9:AC9"/>
    <mergeCell ref="R10:X10"/>
    <mergeCell ref="Y10:AC10"/>
    <mergeCell ref="R11:X11"/>
    <mergeCell ref="Y11:AC11"/>
    <mergeCell ref="Y14:AC14"/>
    <mergeCell ref="R15:X15"/>
    <mergeCell ref="Y15:AC15"/>
    <mergeCell ref="R16:X16"/>
    <mergeCell ref="Y16:AC16"/>
    <mergeCell ref="E29:M29"/>
    <mergeCell ref="E28:M28"/>
    <mergeCell ref="AG25:AH28"/>
    <mergeCell ref="E26:M26"/>
    <mergeCell ref="AS23:AT23"/>
    <mergeCell ref="E25:M25"/>
    <mergeCell ref="E27:M27"/>
    <mergeCell ref="E24:M24"/>
    <mergeCell ref="E23:M23"/>
    <mergeCell ref="AG29:AH29"/>
    <mergeCell ref="AJ28:AR28"/>
    <mergeCell ref="AS28:AT28"/>
    <mergeCell ref="AG24:AH24"/>
    <mergeCell ref="AG20:AH23"/>
    <mergeCell ref="AJ20:AR20"/>
    <mergeCell ref="AJ25:AR25"/>
    <mergeCell ref="AJ29:AR29"/>
    <mergeCell ref="AS29:AT29"/>
    <mergeCell ref="R23:X23"/>
    <mergeCell ref="Y23:AC23"/>
    <mergeCell ref="R24:X24"/>
    <mergeCell ref="Y24:AC24"/>
    <mergeCell ref="R25:X25"/>
    <mergeCell ref="Y25:AC25"/>
    <mergeCell ref="R26:X26"/>
    <mergeCell ref="Y26:AC26"/>
    <mergeCell ref="R27:X27"/>
    <mergeCell ref="Y27:AC27"/>
    <mergeCell ref="R28:X28"/>
    <mergeCell ref="Y28:AC28"/>
    <mergeCell ref="R29:X29"/>
    <mergeCell ref="Y29:AC29"/>
    <mergeCell ref="AD5:AE5"/>
    <mergeCell ref="AD6:AE6"/>
    <mergeCell ref="AD7:AE7"/>
    <mergeCell ref="AD8:AE8"/>
    <mergeCell ref="AD9:AE9"/>
    <mergeCell ref="B5:C8"/>
    <mergeCell ref="B9:C9"/>
    <mergeCell ref="N3:O4"/>
    <mergeCell ref="N5:O5"/>
    <mergeCell ref="AD3:AE4"/>
    <mergeCell ref="E9:M9"/>
    <mergeCell ref="E8:M8"/>
    <mergeCell ref="P9:Q9"/>
    <mergeCell ref="E7:M7"/>
    <mergeCell ref="P6:Q6"/>
    <mergeCell ref="E6:M6"/>
    <mergeCell ref="P7:Q7"/>
    <mergeCell ref="P5:Q5"/>
    <mergeCell ref="E4:M4"/>
    <mergeCell ref="E5:M5"/>
    <mergeCell ref="E3:M3"/>
    <mergeCell ref="N6:O6"/>
    <mergeCell ref="N7:O7"/>
    <mergeCell ref="N8:O8"/>
    <mergeCell ref="N9:O9"/>
    <mergeCell ref="P3:Q4"/>
    <mergeCell ref="P8:Q8"/>
    <mergeCell ref="R5:X5"/>
    <mergeCell ref="R3:X3"/>
    <mergeCell ref="Y3:AC3"/>
    <mergeCell ref="R4:AC4"/>
    <mergeCell ref="R6:X6"/>
    <mergeCell ref="N13:O13"/>
    <mergeCell ref="P13:Q13"/>
    <mergeCell ref="AD13:AE13"/>
    <mergeCell ref="B14:C14"/>
    <mergeCell ref="N14:O14"/>
    <mergeCell ref="P14:Q14"/>
    <mergeCell ref="AD14:AE14"/>
    <mergeCell ref="B10:C13"/>
    <mergeCell ref="N10:O10"/>
    <mergeCell ref="P10:Q10"/>
    <mergeCell ref="AD10:AE10"/>
    <mergeCell ref="N11:O11"/>
    <mergeCell ref="P11:Q11"/>
    <mergeCell ref="AD11:AE11"/>
    <mergeCell ref="N12:O12"/>
    <mergeCell ref="P12:Q12"/>
    <mergeCell ref="AD12:AE12"/>
    <mergeCell ref="E11:M11"/>
    <mergeCell ref="E10:M10"/>
    <mergeCell ref="E12:M12"/>
    <mergeCell ref="E14:M14"/>
    <mergeCell ref="E13:M13"/>
    <mergeCell ref="R12:X12"/>
    <mergeCell ref="Y12:AC12"/>
    <mergeCell ref="R13:X13"/>
    <mergeCell ref="Y13:AC13"/>
    <mergeCell ref="R14:X14"/>
    <mergeCell ref="N19:O19"/>
    <mergeCell ref="P19:Q19"/>
    <mergeCell ref="AD19:AE19"/>
    <mergeCell ref="B20:C23"/>
    <mergeCell ref="N20:O20"/>
    <mergeCell ref="P20:Q20"/>
    <mergeCell ref="AD20:AE20"/>
    <mergeCell ref="N21:O21"/>
    <mergeCell ref="B15:C18"/>
    <mergeCell ref="N15:O15"/>
    <mergeCell ref="P15:Q15"/>
    <mergeCell ref="AD15:AE15"/>
    <mergeCell ref="N16:O16"/>
    <mergeCell ref="P16:Q16"/>
    <mergeCell ref="AD16:AE16"/>
    <mergeCell ref="N17:O17"/>
    <mergeCell ref="P17:Q17"/>
    <mergeCell ref="AD17:AE17"/>
    <mergeCell ref="E21:M21"/>
    <mergeCell ref="E20:M20"/>
    <mergeCell ref="E22:M22"/>
    <mergeCell ref="E19:M19"/>
    <mergeCell ref="E18:M18"/>
    <mergeCell ref="N18:O18"/>
    <mergeCell ref="P18:Q18"/>
    <mergeCell ref="E16:M16"/>
    <mergeCell ref="E15:M15"/>
    <mergeCell ref="E17:M17"/>
    <mergeCell ref="R17:X17"/>
    <mergeCell ref="Y17:AC17"/>
    <mergeCell ref="R18:X18"/>
    <mergeCell ref="Y18:AC18"/>
    <mergeCell ref="AG5:AH8"/>
    <mergeCell ref="B29:C29"/>
    <mergeCell ref="N29:O29"/>
    <mergeCell ref="P29:Q29"/>
    <mergeCell ref="AD29:AE29"/>
    <mergeCell ref="AD26:AE26"/>
    <mergeCell ref="N27:O27"/>
    <mergeCell ref="P27:Q27"/>
    <mergeCell ref="AD27:AE27"/>
    <mergeCell ref="N28:O28"/>
    <mergeCell ref="P28:Q28"/>
    <mergeCell ref="AD28:AE28"/>
    <mergeCell ref="B24:C24"/>
    <mergeCell ref="N24:O24"/>
    <mergeCell ref="P24:Q24"/>
    <mergeCell ref="AD24:AE24"/>
    <mergeCell ref="B25:C28"/>
    <mergeCell ref="N25:O25"/>
    <mergeCell ref="P25:Q25"/>
    <mergeCell ref="AD25:AE25"/>
    <mergeCell ref="N26:O26"/>
    <mergeCell ref="P26:Q26"/>
    <mergeCell ref="P21:Q21"/>
    <mergeCell ref="AD21:AE21"/>
    <mergeCell ref="N22:O22"/>
    <mergeCell ref="P22:Q22"/>
    <mergeCell ref="AD22:AE22"/>
    <mergeCell ref="N23:O23"/>
    <mergeCell ref="P23:Q23"/>
    <mergeCell ref="AD23:AE23"/>
    <mergeCell ref="AD18:AE18"/>
    <mergeCell ref="B19:C19"/>
    <mergeCell ref="AS25:AT25"/>
    <mergeCell ref="AS27:AT27"/>
    <mergeCell ref="AS26:AT26"/>
    <mergeCell ref="AS19:AT19"/>
    <mergeCell ref="AS20:AT20"/>
    <mergeCell ref="AS21:AT21"/>
    <mergeCell ref="AS14:AT14"/>
    <mergeCell ref="AS15:AT15"/>
    <mergeCell ref="AS16:AT16"/>
    <mergeCell ref="AJ22:AR22"/>
    <mergeCell ref="AS18:AT18"/>
    <mergeCell ref="AS11:AT11"/>
    <mergeCell ref="AJ17:AR17"/>
    <mergeCell ref="AS17:AT17"/>
    <mergeCell ref="AU17:AV17"/>
    <mergeCell ref="AJ21:AR21"/>
    <mergeCell ref="AS13:AT13"/>
    <mergeCell ref="AU25:AV25"/>
    <mergeCell ref="AU13:AV13"/>
    <mergeCell ref="AJ16:AR16"/>
    <mergeCell ref="AU16:AV16"/>
    <mergeCell ref="AS22:AT22"/>
    <mergeCell ref="AU22:AV22"/>
    <mergeCell ref="AJ23:AR23"/>
    <mergeCell ref="AU23:AV23"/>
    <mergeCell ref="BI7:BJ7"/>
    <mergeCell ref="AJ8:AR8"/>
    <mergeCell ref="AU8:AV8"/>
    <mergeCell ref="BI8:BJ8"/>
    <mergeCell ref="BI5:BJ5"/>
    <mergeCell ref="AJ6:AR6"/>
    <mergeCell ref="AU6:AV6"/>
    <mergeCell ref="BI6:BJ6"/>
    <mergeCell ref="AJ3:AR3"/>
    <mergeCell ref="AS3:AT4"/>
    <mergeCell ref="AU3:AV4"/>
    <mergeCell ref="BI3:BJ4"/>
    <mergeCell ref="AJ4:AR4"/>
    <mergeCell ref="AJ7:AR7"/>
    <mergeCell ref="AU7:AV7"/>
    <mergeCell ref="AJ5:AR5"/>
    <mergeCell ref="AU5:AV5"/>
    <mergeCell ref="AS8:AT8"/>
    <mergeCell ref="AS5:AT5"/>
    <mergeCell ref="AS6:AT6"/>
    <mergeCell ref="AS7:AT7"/>
    <mergeCell ref="AW3:BC3"/>
    <mergeCell ref="BD3:BH3"/>
    <mergeCell ref="AW4:BH4"/>
    <mergeCell ref="AW5:BC5"/>
    <mergeCell ref="BD5:BH5"/>
    <mergeCell ref="AW6:BC6"/>
    <mergeCell ref="BD6:BH6"/>
    <mergeCell ref="AW7:BC7"/>
    <mergeCell ref="BD7:BH7"/>
    <mergeCell ref="AW8:BC8"/>
    <mergeCell ref="BD8:BH8"/>
    <mergeCell ref="BI11:BJ11"/>
    <mergeCell ref="AJ12:AR12"/>
    <mergeCell ref="AS12:AT12"/>
    <mergeCell ref="AU12:AV12"/>
    <mergeCell ref="BI12:BJ12"/>
    <mergeCell ref="AU9:AV9"/>
    <mergeCell ref="BI9:BJ9"/>
    <mergeCell ref="AG10:AH13"/>
    <mergeCell ref="AJ10:AR10"/>
    <mergeCell ref="AU10:AV10"/>
    <mergeCell ref="BI10:BJ10"/>
    <mergeCell ref="AG9:AH9"/>
    <mergeCell ref="AS9:AT9"/>
    <mergeCell ref="AS10:AT10"/>
    <mergeCell ref="AJ9:AR9"/>
    <mergeCell ref="AU20:AV20"/>
    <mergeCell ref="AG19:AH19"/>
    <mergeCell ref="AG15:AH18"/>
    <mergeCell ref="AJ15:AR15"/>
    <mergeCell ref="AU15:AV15"/>
    <mergeCell ref="AJ13:AR13"/>
    <mergeCell ref="AJ11:AR11"/>
    <mergeCell ref="AU11:AV11"/>
    <mergeCell ref="BI24:BJ24"/>
    <mergeCell ref="AW18:BC18"/>
    <mergeCell ref="BD18:BH18"/>
    <mergeCell ref="AW19:BC19"/>
    <mergeCell ref="BD19:BH19"/>
    <mergeCell ref="AW20:BC20"/>
    <mergeCell ref="BD20:BH20"/>
    <mergeCell ref="AW21:BC21"/>
    <mergeCell ref="BD21:BH21"/>
    <mergeCell ref="AW22:BC22"/>
    <mergeCell ref="BD22:BH22"/>
    <mergeCell ref="AW23:BC23"/>
    <mergeCell ref="BD23:BH23"/>
    <mergeCell ref="BI13:BJ13"/>
    <mergeCell ref="AG14:AH14"/>
    <mergeCell ref="AJ14:AR14"/>
    <mergeCell ref="AU14:AV14"/>
    <mergeCell ref="BI14:BJ14"/>
    <mergeCell ref="BI20:BJ20"/>
    <mergeCell ref="AS24:AT24"/>
    <mergeCell ref="AD1:AE1"/>
    <mergeCell ref="B1:AC1"/>
    <mergeCell ref="AT1:AU1"/>
    <mergeCell ref="AQ1:AS1"/>
    <mergeCell ref="AL1:AN1"/>
    <mergeCell ref="AO1:AP1"/>
    <mergeCell ref="BG1:BJ1"/>
    <mergeCell ref="AV1:AX1"/>
    <mergeCell ref="B3:C4"/>
    <mergeCell ref="D3:D4"/>
    <mergeCell ref="AG3:AH4"/>
    <mergeCell ref="AI3:AI4"/>
    <mergeCell ref="AU29:AV29"/>
    <mergeCell ref="BI29:BJ29"/>
    <mergeCell ref="AJ26:AR26"/>
    <mergeCell ref="AU26:AV26"/>
    <mergeCell ref="BI26:BJ26"/>
    <mergeCell ref="AJ27:AR27"/>
    <mergeCell ref="AU27:AV27"/>
    <mergeCell ref="BI27:BJ27"/>
    <mergeCell ref="AU28:AV28"/>
    <mergeCell ref="BI28:BJ28"/>
    <mergeCell ref="AU21:AV21"/>
    <mergeCell ref="BI21:BJ21"/>
    <mergeCell ref="AJ18:AR18"/>
    <mergeCell ref="AU18:AV18"/>
    <mergeCell ref="BI18:BJ18"/>
    <mergeCell ref="AJ19:AR19"/>
    <mergeCell ref="AU19:AV19"/>
    <mergeCell ref="BI19:BJ19"/>
    <mergeCell ref="AJ24:AR24"/>
    <mergeCell ref="AU24:AV24"/>
    <mergeCell ref="DS3:DT4"/>
    <mergeCell ref="BO4:BW4"/>
    <mergeCell ref="CT4:DB4"/>
    <mergeCell ref="CN3:CO4"/>
    <mergeCell ref="CQ3:CR4"/>
    <mergeCell ref="CS3:CS4"/>
    <mergeCell ref="CT3:DB3"/>
    <mergeCell ref="DC3:DD4"/>
    <mergeCell ref="DF1:DH1"/>
    <mergeCell ref="BX3:BY4"/>
    <mergeCell ref="BZ3:CA4"/>
    <mergeCell ref="BL1:CM1"/>
    <mergeCell ref="CN1:CO1"/>
    <mergeCell ref="CV1:CX1"/>
    <mergeCell ref="CY1:CZ1"/>
    <mergeCell ref="DA1:DC1"/>
    <mergeCell ref="DD1:DE1"/>
    <mergeCell ref="DG4:DR4"/>
    <mergeCell ref="CN6:CO6"/>
    <mergeCell ref="CT6:DB6"/>
    <mergeCell ref="DC6:DD6"/>
    <mergeCell ref="CN5:CO5"/>
    <mergeCell ref="CQ5:CR8"/>
    <mergeCell ref="CT5:DB5"/>
    <mergeCell ref="DC5:DD5"/>
    <mergeCell ref="DE5:DF5"/>
    <mergeCell ref="DE6:DF6"/>
    <mergeCell ref="DE7:DF7"/>
    <mergeCell ref="BO5:BW5"/>
    <mergeCell ref="BX5:BY5"/>
    <mergeCell ref="BZ5:CA5"/>
    <mergeCell ref="DS7:DT7"/>
    <mergeCell ref="CB6:CH6"/>
    <mergeCell ref="CI6:CM6"/>
    <mergeCell ref="DG6:DM6"/>
    <mergeCell ref="DN6:DR6"/>
    <mergeCell ref="CB7:CH7"/>
    <mergeCell ref="CI7:CM7"/>
    <mergeCell ref="DG7:DM7"/>
    <mergeCell ref="DN7:DR7"/>
    <mergeCell ref="CB8:CH8"/>
    <mergeCell ref="CI8:CM8"/>
    <mergeCell ref="DG8:DM8"/>
    <mergeCell ref="DN8:DR8"/>
    <mergeCell ref="BL5:BM8"/>
    <mergeCell ref="CT11:DB11"/>
    <mergeCell ref="DC11:DD11"/>
    <mergeCell ref="DE11:DF11"/>
    <mergeCell ref="DS11:DT11"/>
    <mergeCell ref="BO11:BW11"/>
    <mergeCell ref="BX11:BY11"/>
    <mergeCell ref="BZ11:CA11"/>
    <mergeCell ref="CN11:CO11"/>
    <mergeCell ref="CT10:DB10"/>
    <mergeCell ref="DC10:DD10"/>
    <mergeCell ref="DE10:DF10"/>
    <mergeCell ref="DS10:DT10"/>
    <mergeCell ref="CN8:CO8"/>
    <mergeCell ref="CT8:DB8"/>
    <mergeCell ref="DC8:DD8"/>
    <mergeCell ref="DS6:DT6"/>
    <mergeCell ref="BO7:BW7"/>
    <mergeCell ref="BX7:BY7"/>
    <mergeCell ref="BZ7:CA7"/>
    <mergeCell ref="CN7:CO7"/>
    <mergeCell ref="CT7:DB7"/>
    <mergeCell ref="CN9:CO9"/>
    <mergeCell ref="CQ9:CR9"/>
    <mergeCell ref="CT9:DB9"/>
    <mergeCell ref="DC9:DD9"/>
    <mergeCell ref="DE9:DF9"/>
    <mergeCell ref="DE8:DF8"/>
    <mergeCell ref="DS5:DT5"/>
    <mergeCell ref="BO6:BW6"/>
    <mergeCell ref="BX6:BY6"/>
    <mergeCell ref="BZ6:CA6"/>
    <mergeCell ref="DS12:DT12"/>
    <mergeCell ref="BO12:BW12"/>
    <mergeCell ref="BX12:BY12"/>
    <mergeCell ref="BZ12:CA12"/>
    <mergeCell ref="CN12:CO12"/>
    <mergeCell ref="DS8:DT8"/>
    <mergeCell ref="BO8:BW8"/>
    <mergeCell ref="BX8:BY8"/>
    <mergeCell ref="BZ8:CA8"/>
    <mergeCell ref="DS9:DT9"/>
    <mergeCell ref="BL15:BM18"/>
    <mergeCell ref="BO15:BW15"/>
    <mergeCell ref="BX15:BY15"/>
    <mergeCell ref="BZ15:CA15"/>
    <mergeCell ref="CN15:CO15"/>
    <mergeCell ref="CQ15:CR18"/>
    <mergeCell ref="CN14:CO14"/>
    <mergeCell ref="CQ14:CR14"/>
    <mergeCell ref="CT14:DB14"/>
    <mergeCell ref="DC14:DD14"/>
    <mergeCell ref="DE14:DF14"/>
    <mergeCell ref="BL14:BM14"/>
    <mergeCell ref="BO14:BW14"/>
    <mergeCell ref="BX14:BY14"/>
    <mergeCell ref="BZ14:CA14"/>
    <mergeCell ref="CT16:DB16"/>
    <mergeCell ref="DC16:DD16"/>
    <mergeCell ref="DE16:DF16"/>
    <mergeCell ref="DS13:DT13"/>
    <mergeCell ref="BO13:BW13"/>
    <mergeCell ref="CN16:CO16"/>
    <mergeCell ref="CN13:CO13"/>
    <mergeCell ref="DC12:DD12"/>
    <mergeCell ref="BX13:BY13"/>
    <mergeCell ref="BZ13:CA13"/>
    <mergeCell ref="CB14:CH14"/>
    <mergeCell ref="CI14:CM14"/>
    <mergeCell ref="CB15:CH15"/>
    <mergeCell ref="CI15:CM15"/>
    <mergeCell ref="CI18:CM18"/>
    <mergeCell ref="CB19:CH19"/>
    <mergeCell ref="CI19:CM19"/>
    <mergeCell ref="CT15:DB15"/>
    <mergeCell ref="DC15:DD15"/>
    <mergeCell ref="DE15:DF15"/>
    <mergeCell ref="DS15:DT15"/>
    <mergeCell ref="CT18:DB18"/>
    <mergeCell ref="DC18:DD18"/>
    <mergeCell ref="DE18:DF18"/>
    <mergeCell ref="DS18:DT18"/>
    <mergeCell ref="BX18:BY18"/>
    <mergeCell ref="BZ18:CA18"/>
    <mergeCell ref="CN18:CO18"/>
    <mergeCell ref="CT17:DB17"/>
    <mergeCell ref="DC17:DD17"/>
    <mergeCell ref="DE17:DF17"/>
    <mergeCell ref="DS17:DT17"/>
    <mergeCell ref="BX17:BY17"/>
    <mergeCell ref="BZ17:CA17"/>
    <mergeCell ref="CN17:CO17"/>
    <mergeCell ref="DS16:DT16"/>
    <mergeCell ref="BX16:BY16"/>
    <mergeCell ref="DS14:DT14"/>
    <mergeCell ref="CT13:DB13"/>
    <mergeCell ref="BO23:BW23"/>
    <mergeCell ref="BX23:BY23"/>
    <mergeCell ref="BZ23:CA23"/>
    <mergeCell ref="CN23:CO23"/>
    <mergeCell ref="CT22:DB22"/>
    <mergeCell ref="DC22:DD22"/>
    <mergeCell ref="DE22:DF22"/>
    <mergeCell ref="DS22:DT22"/>
    <mergeCell ref="BO22:BW22"/>
    <mergeCell ref="BX22:BY22"/>
    <mergeCell ref="BZ22:CA22"/>
    <mergeCell ref="CN22:CO22"/>
    <mergeCell ref="DS19:DT19"/>
    <mergeCell ref="BL20:BM23"/>
    <mergeCell ref="BO20:BW20"/>
    <mergeCell ref="BX20:BY20"/>
    <mergeCell ref="BZ20:CA20"/>
    <mergeCell ref="CN20:CO20"/>
    <mergeCell ref="CQ20:CR23"/>
    <mergeCell ref="CN19:CO19"/>
    <mergeCell ref="CQ19:CR19"/>
    <mergeCell ref="CT19:DB19"/>
    <mergeCell ref="DC19:DD19"/>
    <mergeCell ref="DE19:DF19"/>
    <mergeCell ref="BL19:BM19"/>
    <mergeCell ref="BO19:BW19"/>
    <mergeCell ref="BX19:BY19"/>
    <mergeCell ref="BZ19:CA19"/>
    <mergeCell ref="CT21:DB21"/>
    <mergeCell ref="DC21:DD21"/>
    <mergeCell ref="DE21:DF21"/>
    <mergeCell ref="DS21:DT21"/>
    <mergeCell ref="BO25:BW25"/>
    <mergeCell ref="BX25:BY25"/>
    <mergeCell ref="BZ25:CA25"/>
    <mergeCell ref="CN25:CO25"/>
    <mergeCell ref="CQ25:CR28"/>
    <mergeCell ref="CN24:CO24"/>
    <mergeCell ref="CQ24:CR24"/>
    <mergeCell ref="CT24:DB24"/>
    <mergeCell ref="DC24:DD24"/>
    <mergeCell ref="DE24:DF24"/>
    <mergeCell ref="BL24:BM24"/>
    <mergeCell ref="BO24:BW24"/>
    <mergeCell ref="BX24:BY24"/>
    <mergeCell ref="BZ24:CA24"/>
    <mergeCell ref="CT27:DB27"/>
    <mergeCell ref="DC27:DD27"/>
    <mergeCell ref="DE27:DF27"/>
    <mergeCell ref="CB24:CH24"/>
    <mergeCell ref="CI24:CM24"/>
    <mergeCell ref="CB25:CH25"/>
    <mergeCell ref="CI25:CM25"/>
    <mergeCell ref="CB26:CH26"/>
    <mergeCell ref="CI26:CM26"/>
    <mergeCell ref="CB27:CH27"/>
    <mergeCell ref="CI27:CM27"/>
    <mergeCell ref="CB28:CH28"/>
    <mergeCell ref="CI28:CM28"/>
    <mergeCell ref="CT26:DB26"/>
    <mergeCell ref="DC26:DD26"/>
    <mergeCell ref="DE26:DF26"/>
    <mergeCell ref="DC13:DD13"/>
    <mergeCell ref="BL29:BM29"/>
    <mergeCell ref="BO29:BW29"/>
    <mergeCell ref="BX29:BY29"/>
    <mergeCell ref="BZ29:CA29"/>
    <mergeCell ref="CT28:DB28"/>
    <mergeCell ref="DC28:DD28"/>
    <mergeCell ref="DE28:DF28"/>
    <mergeCell ref="DS28:DT28"/>
    <mergeCell ref="BO28:BW28"/>
    <mergeCell ref="BX28:BY28"/>
    <mergeCell ref="BZ28:CA28"/>
    <mergeCell ref="CN28:CO28"/>
    <mergeCell ref="DS27:DT27"/>
    <mergeCell ref="BO27:BW27"/>
    <mergeCell ref="BX27:BY27"/>
    <mergeCell ref="BZ27:CA27"/>
    <mergeCell ref="CN27:CO27"/>
    <mergeCell ref="BO26:BW26"/>
    <mergeCell ref="BX26:BY26"/>
    <mergeCell ref="BZ26:CA26"/>
    <mergeCell ref="CN26:CO26"/>
    <mergeCell ref="CT25:DB25"/>
    <mergeCell ref="DC25:DD25"/>
    <mergeCell ref="DE25:DF25"/>
    <mergeCell ref="DS25:DT25"/>
    <mergeCell ref="DS24:DT24"/>
    <mergeCell ref="BL25:BM28"/>
    <mergeCell ref="DS29:DT29"/>
    <mergeCell ref="CN29:CO29"/>
    <mergeCell ref="DE20:DF20"/>
    <mergeCell ref="DS20:DT20"/>
    <mergeCell ref="CT23:DB23"/>
    <mergeCell ref="DC23:DD23"/>
    <mergeCell ref="DE23:DF23"/>
    <mergeCell ref="DS23:DT23"/>
    <mergeCell ref="DG24:DM24"/>
    <mergeCell ref="DN24:DR24"/>
    <mergeCell ref="DG25:DM25"/>
    <mergeCell ref="DN25:DR25"/>
    <mergeCell ref="DG26:DM26"/>
    <mergeCell ref="DN26:DR26"/>
    <mergeCell ref="DG27:DM27"/>
    <mergeCell ref="DN27:DR27"/>
    <mergeCell ref="DG28:DM28"/>
    <mergeCell ref="FO9:FP9"/>
    <mergeCell ref="FO11:FP11"/>
    <mergeCell ref="FO14:FP14"/>
    <mergeCell ref="FO16:FP16"/>
    <mergeCell ref="EX9:EY9"/>
    <mergeCell ref="FA9:FB9"/>
    <mergeCell ref="FD9:FL9"/>
    <mergeCell ref="DY11:EG11"/>
    <mergeCell ref="EH11:EI11"/>
    <mergeCell ref="EJ11:EK11"/>
    <mergeCell ref="EX11:EY11"/>
    <mergeCell ref="FD11:FL11"/>
    <mergeCell ref="FM11:FN11"/>
    <mergeCell ref="FM9:FN9"/>
    <mergeCell ref="DV20:DW23"/>
    <mergeCell ref="EH18:EI18"/>
    <mergeCell ref="DY20:EG20"/>
    <mergeCell ref="EJ20:EK20"/>
    <mergeCell ref="DV19:DW19"/>
    <mergeCell ref="FD4:FL4"/>
    <mergeCell ref="DV5:DW8"/>
    <mergeCell ref="DY5:EG5"/>
    <mergeCell ref="EH5:EI5"/>
    <mergeCell ref="EJ5:EK5"/>
    <mergeCell ref="FC3:FC4"/>
    <mergeCell ref="FD3:FL3"/>
    <mergeCell ref="FM3:FN4"/>
    <mergeCell ref="FO3:FP4"/>
    <mergeCell ref="FA3:FB4"/>
    <mergeCell ref="FK1:FM1"/>
    <mergeCell ref="FN1:FO1"/>
    <mergeCell ref="FP1:FR1"/>
    <mergeCell ref="EX10:EY10"/>
    <mergeCell ref="FA10:FB13"/>
    <mergeCell ref="FD10:FL10"/>
    <mergeCell ref="FM10:FN10"/>
    <mergeCell ref="FO10:FP10"/>
    <mergeCell ref="DY13:EG13"/>
    <mergeCell ref="EH13:EI13"/>
    <mergeCell ref="EJ13:EK13"/>
    <mergeCell ref="EX13:EY13"/>
    <mergeCell ref="FD13:FL13"/>
    <mergeCell ref="FM13:FN13"/>
    <mergeCell ref="FO13:FP13"/>
    <mergeCell ref="FM8:FN8"/>
    <mergeCell ref="FO8:FP8"/>
    <mergeCell ref="DV9:DW9"/>
    <mergeCell ref="DY9:EG9"/>
    <mergeCell ref="EH9:EI9"/>
    <mergeCell ref="EJ9:EK9"/>
    <mergeCell ref="DY7:EG7"/>
    <mergeCell ref="EH7:EI7"/>
    <mergeCell ref="EJ7:EK7"/>
    <mergeCell ref="EX7:EY7"/>
    <mergeCell ref="FM12:FN12"/>
    <mergeCell ref="FO12:FP12"/>
    <mergeCell ref="DV15:DW18"/>
    <mergeCell ref="DY15:EG15"/>
    <mergeCell ref="EH15:EI15"/>
    <mergeCell ref="EJ15:EK15"/>
    <mergeCell ref="DV14:DW14"/>
    <mergeCell ref="DY14:EG14"/>
    <mergeCell ref="EH14:EI14"/>
    <mergeCell ref="EJ14:EK14"/>
    <mergeCell ref="EX14:EY14"/>
    <mergeCell ref="FA14:FB14"/>
    <mergeCell ref="FD14:FL14"/>
    <mergeCell ref="DY16:EG16"/>
    <mergeCell ref="EH16:EI16"/>
    <mergeCell ref="DV10:DW13"/>
    <mergeCell ref="DY10:EG10"/>
    <mergeCell ref="EH10:EI10"/>
    <mergeCell ref="EJ10:EK10"/>
    <mergeCell ref="EJ16:EK16"/>
    <mergeCell ref="EX16:EY16"/>
    <mergeCell ref="FD16:FL16"/>
    <mergeCell ref="FM16:FN16"/>
    <mergeCell ref="EX15:EY15"/>
    <mergeCell ref="FA15:FB18"/>
    <mergeCell ref="FM15:FN15"/>
    <mergeCell ref="FO15:FP15"/>
    <mergeCell ref="DY18:EG18"/>
    <mergeCell ref="EL8:ER8"/>
    <mergeCell ref="DY19:EG19"/>
    <mergeCell ref="EH19:EI19"/>
    <mergeCell ref="EJ19:EK19"/>
    <mergeCell ref="EX19:EY19"/>
    <mergeCell ref="FA19:FB19"/>
    <mergeCell ref="FD19:FL19"/>
    <mergeCell ref="DY12:EG12"/>
    <mergeCell ref="EH12:EI12"/>
    <mergeCell ref="EJ12:EK12"/>
    <mergeCell ref="EX12:EY12"/>
    <mergeCell ref="FD12:FL12"/>
    <mergeCell ref="EJ18:EK18"/>
    <mergeCell ref="EX18:EY18"/>
    <mergeCell ref="EL12:ER12"/>
    <mergeCell ref="ES12:EW12"/>
    <mergeCell ref="EL16:ER16"/>
    <mergeCell ref="ES16:EW16"/>
    <mergeCell ref="EL17:ER17"/>
    <mergeCell ref="ES17:EW17"/>
    <mergeCell ref="EH21:EI21"/>
    <mergeCell ref="EJ21:EK21"/>
    <mergeCell ref="EX21:EY21"/>
    <mergeCell ref="FD21:FL21"/>
    <mergeCell ref="FM21:FN21"/>
    <mergeCell ref="FO21:FP21"/>
    <mergeCell ref="EX20:EY20"/>
    <mergeCell ref="FA20:FB23"/>
    <mergeCell ref="FO27:FP27"/>
    <mergeCell ref="DY26:EG26"/>
    <mergeCell ref="EH26:EI26"/>
    <mergeCell ref="EJ26:EK26"/>
    <mergeCell ref="FD20:FL20"/>
    <mergeCell ref="FM20:FN20"/>
    <mergeCell ref="FO20:FP20"/>
    <mergeCell ref="DY23:EG23"/>
    <mergeCell ref="EH23:EI23"/>
    <mergeCell ref="EJ23:EK23"/>
    <mergeCell ref="EX23:EY23"/>
    <mergeCell ref="FD23:FL23"/>
    <mergeCell ref="FM23:FN23"/>
    <mergeCell ref="EL22:ER22"/>
    <mergeCell ref="ES22:EW22"/>
    <mergeCell ref="EL23:ER23"/>
    <mergeCell ref="ES23:EW23"/>
    <mergeCell ref="EX27:EY27"/>
    <mergeCell ref="FD27:FL27"/>
    <mergeCell ref="FM27:FN27"/>
    <mergeCell ref="DY25:EG25"/>
    <mergeCell ref="EH25:EI25"/>
    <mergeCell ref="EJ25:EK25"/>
    <mergeCell ref="EH20:EI20"/>
    <mergeCell ref="DY22:EG22"/>
    <mergeCell ref="EH22:EI22"/>
    <mergeCell ref="EJ22:EK22"/>
    <mergeCell ref="EX22:EY22"/>
    <mergeCell ref="FD22:FL22"/>
    <mergeCell ref="FM22:FN22"/>
    <mergeCell ref="FM14:FN14"/>
    <mergeCell ref="EH8:EI8"/>
    <mergeCell ref="EJ8:EK8"/>
    <mergeCell ref="EX8:EY8"/>
    <mergeCell ref="FD8:FL8"/>
    <mergeCell ref="FM24:FN24"/>
    <mergeCell ref="FO24:FP24"/>
    <mergeCell ref="FM19:FN19"/>
    <mergeCell ref="FD15:FL15"/>
    <mergeCell ref="EX26:EY26"/>
    <mergeCell ref="FD26:FL26"/>
    <mergeCell ref="FM26:FN26"/>
    <mergeCell ref="FO26:FP26"/>
    <mergeCell ref="EX25:EY25"/>
    <mergeCell ref="FA25:FB28"/>
    <mergeCell ref="FD25:FL25"/>
    <mergeCell ref="FO19:FP19"/>
    <mergeCell ref="FA5:FB8"/>
    <mergeCell ref="FD5:FL5"/>
    <mergeCell ref="FM5:FN5"/>
    <mergeCell ref="FO5:FP5"/>
    <mergeCell ref="DY8:EG8"/>
    <mergeCell ref="DY6:EG6"/>
    <mergeCell ref="EH6:EI6"/>
    <mergeCell ref="EJ6:EK6"/>
    <mergeCell ref="DY21:EG21"/>
    <mergeCell ref="GI16:GQ16"/>
    <mergeCell ref="GT16:GU16"/>
    <mergeCell ref="HH16:HI16"/>
    <mergeCell ref="HN16:HV16"/>
    <mergeCell ref="GI21:GQ21"/>
    <mergeCell ref="GT21:GU21"/>
    <mergeCell ref="GC3:GD4"/>
    <mergeCell ref="GC5:GD5"/>
    <mergeCell ref="GC6:GD6"/>
    <mergeCell ref="GC7:GD7"/>
    <mergeCell ref="GC8:GD8"/>
    <mergeCell ref="DV24:DW24"/>
    <mergeCell ref="DY24:EG24"/>
    <mergeCell ref="EH24:EI24"/>
    <mergeCell ref="EJ24:EK24"/>
    <mergeCell ref="EX24:EY24"/>
    <mergeCell ref="FA24:FB24"/>
    <mergeCell ref="FD24:FL24"/>
    <mergeCell ref="FD18:FL18"/>
    <mergeCell ref="FM18:FN18"/>
    <mergeCell ref="FO18:FP18"/>
    <mergeCell ref="DY17:EG17"/>
    <mergeCell ref="EH17:EI17"/>
    <mergeCell ref="EJ17:EK17"/>
    <mergeCell ref="EX17:EY17"/>
    <mergeCell ref="FD17:FL17"/>
    <mergeCell ref="FM17:FN17"/>
    <mergeCell ref="FO17:FP17"/>
    <mergeCell ref="EX3:EY4"/>
    <mergeCell ref="FO7:FP7"/>
    <mergeCell ref="EX6:EY6"/>
    <mergeCell ref="FD6:FL6"/>
    <mergeCell ref="FD29:FL29"/>
    <mergeCell ref="DY28:EG28"/>
    <mergeCell ref="EH28:EI28"/>
    <mergeCell ref="EJ28:EK28"/>
    <mergeCell ref="EX28:EY28"/>
    <mergeCell ref="FD28:FL28"/>
    <mergeCell ref="FM28:FN28"/>
    <mergeCell ref="FO28:FP28"/>
    <mergeCell ref="DY27:EG27"/>
    <mergeCell ref="EH27:EI27"/>
    <mergeCell ref="EJ27:EK27"/>
    <mergeCell ref="DV25:DW28"/>
    <mergeCell ref="HX1:HY1"/>
    <mergeCell ref="HZ1:IB1"/>
    <mergeCell ref="GR10:GS10"/>
    <mergeCell ref="HW9:HX9"/>
    <mergeCell ref="HK9:HL9"/>
    <mergeCell ref="HN9:HV9"/>
    <mergeCell ref="HW8:HX8"/>
    <mergeCell ref="GR9:GS9"/>
    <mergeCell ref="HW7:HX7"/>
    <mergeCell ref="GR8:GS8"/>
    <mergeCell ref="HW6:HX6"/>
    <mergeCell ref="GR7:GS7"/>
    <mergeCell ref="HW5:HX5"/>
    <mergeCell ref="GR6:GS6"/>
    <mergeCell ref="GR5:GS5"/>
    <mergeCell ref="HH9:HI9"/>
    <mergeCell ref="FO23:FP23"/>
    <mergeCell ref="FO22:FP22"/>
    <mergeCell ref="HY5:HZ5"/>
    <mergeCell ref="GI5:GQ5"/>
    <mergeCell ref="GF3:GG4"/>
    <mergeCell ref="GH3:GH4"/>
    <mergeCell ref="GI3:GQ3"/>
    <mergeCell ref="GT3:GU4"/>
    <mergeCell ref="HH3:HI4"/>
    <mergeCell ref="GC27:GD27"/>
    <mergeCell ref="HY27:HZ27"/>
    <mergeCell ref="HY21:HZ21"/>
    <mergeCell ref="HW20:HX20"/>
    <mergeCell ref="HW19:HX19"/>
    <mergeCell ref="HW18:HX18"/>
    <mergeCell ref="HW17:HX17"/>
    <mergeCell ref="HY17:HZ17"/>
    <mergeCell ref="HW16:HX16"/>
    <mergeCell ref="GF1:HG1"/>
    <mergeCell ref="HH1:HI1"/>
    <mergeCell ref="HP1:HR1"/>
    <mergeCell ref="HK3:HL4"/>
    <mergeCell ref="HM3:HM4"/>
    <mergeCell ref="HN3:HV3"/>
    <mergeCell ref="GF5:GG8"/>
    <mergeCell ref="GC21:GD21"/>
    <mergeCell ref="GC22:GD22"/>
    <mergeCell ref="GC23:GD23"/>
    <mergeCell ref="GC24:GD24"/>
    <mergeCell ref="GC25:GD25"/>
    <mergeCell ref="GC26:GD26"/>
    <mergeCell ref="GC15:GD15"/>
    <mergeCell ref="GC16:GD16"/>
    <mergeCell ref="GI6:GQ6"/>
    <mergeCell ref="GT6:GU6"/>
    <mergeCell ref="GT5:GU5"/>
    <mergeCell ref="GI4:GQ4"/>
    <mergeCell ref="HN4:HV4"/>
    <mergeCell ref="HW3:HX4"/>
    <mergeCell ref="HY3:HZ4"/>
    <mergeCell ref="GR3:GS4"/>
    <mergeCell ref="HY7:HZ7"/>
    <mergeCell ref="IM7:IN7"/>
    <mergeCell ref="GI8:GQ8"/>
    <mergeCell ref="GT8:GU8"/>
    <mergeCell ref="HH8:HI8"/>
    <mergeCell ref="HN8:HV8"/>
    <mergeCell ref="HY6:HZ6"/>
    <mergeCell ref="IM6:IN6"/>
    <mergeCell ref="GI7:GQ7"/>
    <mergeCell ref="GT7:GU7"/>
    <mergeCell ref="HH7:HI7"/>
    <mergeCell ref="HN7:HV7"/>
    <mergeCell ref="GV8:HB8"/>
    <mergeCell ref="HC8:HG8"/>
    <mergeCell ref="IA8:IG8"/>
    <mergeCell ref="IH8:IL8"/>
    <mergeCell ref="IM11:IN11"/>
    <mergeCell ref="GI12:GQ12"/>
    <mergeCell ref="GT12:GU12"/>
    <mergeCell ref="HH12:HI12"/>
    <mergeCell ref="HN12:HV12"/>
    <mergeCell ref="HY12:HZ12"/>
    <mergeCell ref="GI11:GQ11"/>
    <mergeCell ref="GT11:GU11"/>
    <mergeCell ref="HH11:HI11"/>
    <mergeCell ref="HN11:HV11"/>
    <mergeCell ref="HY11:HZ11"/>
    <mergeCell ref="HY9:HZ9"/>
    <mergeCell ref="IM9:IN9"/>
    <mergeCell ref="GF10:GG13"/>
    <mergeCell ref="GI10:GQ10"/>
    <mergeCell ref="GT10:GU10"/>
    <mergeCell ref="HH10:HI10"/>
    <mergeCell ref="HW13:HX13"/>
    <mergeCell ref="HK10:HL13"/>
    <mergeCell ref="HN10:HV10"/>
    <mergeCell ref="HY10:HZ10"/>
    <mergeCell ref="HW12:HX12"/>
    <mergeCell ref="GR13:GS13"/>
    <mergeCell ref="GR12:GS12"/>
    <mergeCell ref="HW11:HX11"/>
    <mergeCell ref="HW10:HX10"/>
    <mergeCell ref="GR11:GS11"/>
    <mergeCell ref="IM12:IN12"/>
    <mergeCell ref="GI13:GQ13"/>
    <mergeCell ref="IM10:IN10"/>
    <mergeCell ref="GF9:GG9"/>
    <mergeCell ref="GI9:GQ9"/>
    <mergeCell ref="IM14:IN14"/>
    <mergeCell ref="GF15:GG18"/>
    <mergeCell ref="GI15:GQ15"/>
    <mergeCell ref="GT15:GU15"/>
    <mergeCell ref="HH15:HI15"/>
    <mergeCell ref="HK15:HL18"/>
    <mergeCell ref="HN15:HV15"/>
    <mergeCell ref="IM13:IN13"/>
    <mergeCell ref="GF14:GG14"/>
    <mergeCell ref="GI14:GQ14"/>
    <mergeCell ref="GT14:GU14"/>
    <mergeCell ref="HH14:HI14"/>
    <mergeCell ref="HK14:HL14"/>
    <mergeCell ref="HN14:HV14"/>
    <mergeCell ref="HY14:HZ14"/>
    <mergeCell ref="HW15:HX15"/>
    <mergeCell ref="GR16:GS16"/>
    <mergeCell ref="GR15:GS15"/>
    <mergeCell ref="HW14:HX14"/>
    <mergeCell ref="GR14:GS14"/>
    <mergeCell ref="HY16:HZ16"/>
    <mergeCell ref="IM16:IN16"/>
    <mergeCell ref="GI17:GQ17"/>
    <mergeCell ref="GT17:GU17"/>
    <mergeCell ref="GT13:GU13"/>
    <mergeCell ref="HH13:HI13"/>
    <mergeCell ref="HN13:HV13"/>
    <mergeCell ref="HY13:HZ13"/>
    <mergeCell ref="HH17:HI17"/>
    <mergeCell ref="HN17:HV17"/>
    <mergeCell ref="HY15:HZ15"/>
    <mergeCell ref="IM15:IN15"/>
    <mergeCell ref="IM17:IN17"/>
    <mergeCell ref="GI18:GQ18"/>
    <mergeCell ref="GT18:GU18"/>
    <mergeCell ref="HH18:HI18"/>
    <mergeCell ref="HN18:HV18"/>
    <mergeCell ref="HY18:HZ18"/>
    <mergeCell ref="HN20:HV20"/>
    <mergeCell ref="HY20:HZ20"/>
    <mergeCell ref="IM20:IN20"/>
    <mergeCell ref="GR20:GS20"/>
    <mergeCell ref="GR19:GS19"/>
    <mergeCell ref="GR18:GS18"/>
    <mergeCell ref="GR17:GS17"/>
    <mergeCell ref="IA18:IG18"/>
    <mergeCell ref="IH18:IL18"/>
    <mergeCell ref="GV19:HB19"/>
    <mergeCell ref="HC19:HG19"/>
    <mergeCell ref="IA19:IG19"/>
    <mergeCell ref="IH19:IL19"/>
    <mergeCell ref="GV20:HB20"/>
    <mergeCell ref="HC20:HG20"/>
    <mergeCell ref="IA20:IG20"/>
    <mergeCell ref="IH20:IL20"/>
    <mergeCell ref="IM19:IN19"/>
    <mergeCell ref="GI22:GQ22"/>
    <mergeCell ref="GT22:GU22"/>
    <mergeCell ref="HH22:HI22"/>
    <mergeCell ref="HN22:HV22"/>
    <mergeCell ref="HY22:HZ22"/>
    <mergeCell ref="IM24:IN24"/>
    <mergeCell ref="GF25:GG28"/>
    <mergeCell ref="GI25:GQ25"/>
    <mergeCell ref="GT25:GU25"/>
    <mergeCell ref="HH25:HI25"/>
    <mergeCell ref="HK25:HL28"/>
    <mergeCell ref="HN25:HV25"/>
    <mergeCell ref="GT28:GU28"/>
    <mergeCell ref="HH28:HI28"/>
    <mergeCell ref="IM18:IN18"/>
    <mergeCell ref="GF19:GG19"/>
    <mergeCell ref="GI19:GQ19"/>
    <mergeCell ref="GT19:GU19"/>
    <mergeCell ref="HH19:HI19"/>
    <mergeCell ref="HK19:HL19"/>
    <mergeCell ref="HN19:HV19"/>
    <mergeCell ref="HY19:HZ19"/>
    <mergeCell ref="GR21:GS21"/>
    <mergeCell ref="GV21:HB21"/>
    <mergeCell ref="HC21:HG21"/>
    <mergeCell ref="IA21:IG21"/>
    <mergeCell ref="IH21:IL21"/>
    <mergeCell ref="GV22:HB22"/>
    <mergeCell ref="HC22:HG22"/>
    <mergeCell ref="IA22:IG22"/>
    <mergeCell ref="HY28:HZ28"/>
    <mergeCell ref="IH22:IL22"/>
    <mergeCell ref="IM26:IN26"/>
    <mergeCell ref="GI27:GQ27"/>
    <mergeCell ref="GT27:GU27"/>
    <mergeCell ref="HH27:HI27"/>
    <mergeCell ref="HN27:HV27"/>
    <mergeCell ref="HW29:HX29"/>
    <mergeCell ref="HW28:HX28"/>
    <mergeCell ref="GR29:GS29"/>
    <mergeCell ref="GR28:GS28"/>
    <mergeCell ref="HW27:HX27"/>
    <mergeCell ref="HW26:HX26"/>
    <mergeCell ref="GR27:GS27"/>
    <mergeCell ref="GV28:HB28"/>
    <mergeCell ref="IH27:IL27"/>
    <mergeCell ref="AH31:AI32"/>
    <mergeCell ref="GF20:GG23"/>
    <mergeCell ref="GI20:GQ20"/>
    <mergeCell ref="GT20:GU20"/>
    <mergeCell ref="HH20:HI20"/>
    <mergeCell ref="HK20:HL23"/>
    <mergeCell ref="IM22:IN22"/>
    <mergeCell ref="GI23:GQ23"/>
    <mergeCell ref="GT23:GU23"/>
    <mergeCell ref="HH23:HI23"/>
    <mergeCell ref="HN23:HV23"/>
    <mergeCell ref="HY23:HZ23"/>
    <mergeCell ref="HY25:HZ25"/>
    <mergeCell ref="IM25:IN25"/>
    <mergeCell ref="GI26:GQ26"/>
    <mergeCell ref="GT26:GU26"/>
    <mergeCell ref="HH26:HI26"/>
    <mergeCell ref="IM21:IN21"/>
    <mergeCell ref="AG33:AJ33"/>
    <mergeCell ref="IL31:IN33"/>
    <mergeCell ref="BH31:BJ33"/>
    <mergeCell ref="DE13:DF13"/>
    <mergeCell ref="DC7:DD7"/>
    <mergeCell ref="IM23:IN23"/>
    <mergeCell ref="GF24:GG24"/>
    <mergeCell ref="GI24:GQ24"/>
    <mergeCell ref="GT24:GU24"/>
    <mergeCell ref="HH24:HI24"/>
    <mergeCell ref="HK24:HL24"/>
    <mergeCell ref="HN24:HV24"/>
    <mergeCell ref="HY24:HZ24"/>
    <mergeCell ref="AT31:AU32"/>
    <mergeCell ref="AS33:AV33"/>
    <mergeCell ref="AP31:AQ32"/>
    <mergeCell ref="AO33:AR33"/>
    <mergeCell ref="AL31:AM32"/>
    <mergeCell ref="AK33:AN33"/>
    <mergeCell ref="HY26:HZ26"/>
    <mergeCell ref="IM29:IN29"/>
    <mergeCell ref="IM28:IN28"/>
    <mergeCell ref="GF29:GG29"/>
    <mergeCell ref="GI29:GQ29"/>
    <mergeCell ref="GT29:GU29"/>
    <mergeCell ref="HH29:HI29"/>
    <mergeCell ref="HK29:HL29"/>
    <mergeCell ref="HN29:HV29"/>
    <mergeCell ref="HY29:HZ29"/>
    <mergeCell ref="IM27:IN27"/>
    <mergeCell ref="GI28:GQ28"/>
    <mergeCell ref="HN28:HV28"/>
  </mergeCells>
  <phoneticPr fontId="1"/>
  <dataValidations count="1">
    <dataValidation type="list" allowBlank="1" showInputMessage="1" showErrorMessage="1" sqref="IO5:IO6" xr:uid="{2CDE2984-26C8-4D44-BDAC-E5AEA4AA899C}">
      <formula1>"　"</formula1>
    </dataValidation>
  </dataValidations>
  <pageMargins left="0.21" right="0.14000000000000001" top="0.26" bottom="0.22" header="0.3" footer="0.3"/>
  <pageSetup paperSize="9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98442966-891A-4C5F-A9AD-6E70CC58CEE7}">
          <x14:formula1>
            <xm:f>Sheet2!$A$1:$A$2</xm:f>
          </x14:formula1>
          <xm:sqref>N5:O30 AS5:AT30 BX5:BY30 DC5:DD30 EH5:EI30 FM5:FN30 GR5:GS30 HW5:HX30</xm:sqref>
        </x14:dataValidation>
        <x14:dataValidation type="list" allowBlank="1" showInputMessage="1" showErrorMessage="1" xr:uid="{C06AC42A-C9C8-4C09-899D-8A9862B3B51C}">
          <x14:formula1>
            <xm:f>Sheet2!$B$1:$B$2</xm:f>
          </x14:formula1>
          <xm:sqref>P5:Q30 AU5:AV30 BZ5:CA30 DE5:DF30 EJ5:EK30 FO5:FP30 GT5:GU30 HY5:HZ30</xm:sqref>
        </x14:dataValidation>
        <x14:dataValidation type="list" allowBlank="1" showInputMessage="1" showErrorMessage="1" xr:uid="{FAA24A0A-5D31-4B6A-A5CA-45C0E2F35E87}">
          <x14:formula1>
            <xm:f>Sheet2!$C$1:$C$8</xm:f>
          </x14:formula1>
          <xm:sqref>R30:AC30 AW30:BH30 CB30:CM30 DG30:DR30 EL30:EW30 FQ30:GB30 GV30:HG30 IA30:IL30</xm:sqref>
        </x14:dataValidation>
        <x14:dataValidation type="list" allowBlank="1" showInputMessage="1" showErrorMessage="1" xr:uid="{485890AA-B77F-473D-8EA4-7EA8166D02C2}">
          <x14:formula1>
            <xm:f>Sheet2!$C$2:$C$8</xm:f>
          </x14:formula1>
          <xm:sqref>R5:X29 IA5:IG29 CB5:CH29 DG5:DM29 EL5:ER29 FQ5:FW29 GV5:HB29 AW5:BC29</xm:sqref>
        </x14:dataValidation>
        <x14:dataValidation type="list" allowBlank="1" showInputMessage="1" showErrorMessage="1" xr:uid="{E3F8ED70-B186-43E9-84EB-3B8BE14E1A44}">
          <x14:formula1>
            <xm:f>Sheet2!$D$2:$D$4</xm:f>
          </x14:formula1>
          <xm:sqref>Y5:AC29 BD5:BH29 CI5:CM29 DN5:DR29 ES5:EW29 FX5:GB29 HC5:HG29 IH5:IL29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937D1-B732-47FE-9757-36E58FBC3438}">
  <sheetPr>
    <tabColor theme="9" tint="0.59999389629810485"/>
  </sheetPr>
  <dimension ref="A1:AO24"/>
  <sheetViews>
    <sheetView workbookViewId="0">
      <selection activeCell="J7" sqref="J7:K8"/>
    </sheetView>
  </sheetViews>
  <sheetFormatPr defaultRowHeight="18.75"/>
  <cols>
    <col min="1" max="37" width="3.625" customWidth="1"/>
  </cols>
  <sheetData>
    <row r="1" spans="1:41" s="39" customFormat="1" ht="44.25" customHeight="1">
      <c r="A1" s="133" t="s">
        <v>16</v>
      </c>
      <c r="B1" s="134"/>
      <c r="C1" s="325">
        <f>'➊申込用紙'!D5</f>
        <v>0</v>
      </c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293" t="s">
        <v>17</v>
      </c>
      <c r="S1" s="293"/>
      <c r="T1" s="292">
        <f>'➊申込用紙'!AK5</f>
        <v>0</v>
      </c>
      <c r="U1" s="292"/>
      <c r="V1" s="37" t="s">
        <v>9</v>
      </c>
      <c r="W1" s="292">
        <f>'➊申込用紙'!AP5</f>
        <v>0</v>
      </c>
      <c r="X1" s="292"/>
      <c r="Y1" s="37" t="s">
        <v>8</v>
      </c>
      <c r="Z1" s="332" t="str">
        <f>'➊申込用紙'!AU5</f>
        <v>㈪</v>
      </c>
      <c r="AA1" s="332"/>
      <c r="AB1" s="292">
        <f>'➊申込用紙'!AX5</f>
        <v>0</v>
      </c>
      <c r="AC1" s="292"/>
      <c r="AD1" s="38" t="s">
        <v>7</v>
      </c>
      <c r="AE1" s="292">
        <f>'➊申込用紙'!BB5</f>
        <v>0</v>
      </c>
      <c r="AF1" s="292"/>
      <c r="AG1" s="293" t="s">
        <v>14</v>
      </c>
      <c r="AH1" s="293"/>
      <c r="AI1" s="294"/>
    </row>
    <row r="2" spans="1:41" s="39" customFormat="1" ht="7.5" customHeight="1">
      <c r="A2" s="40"/>
      <c r="B2" s="40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2"/>
      <c r="S2" s="42"/>
      <c r="T2" s="43"/>
      <c r="U2" s="43"/>
      <c r="V2" s="44"/>
      <c r="W2" s="43"/>
      <c r="X2" s="43"/>
      <c r="Y2" s="44"/>
      <c r="Z2" s="45"/>
      <c r="AA2" s="45"/>
      <c r="AB2" s="43"/>
      <c r="AC2" s="46"/>
      <c r="AD2" s="47"/>
      <c r="AE2" s="46"/>
      <c r="AF2" s="46"/>
      <c r="AG2" s="48"/>
      <c r="AH2" s="48"/>
      <c r="AI2" s="48"/>
    </row>
    <row r="3" spans="1:41" ht="23.25" customHeight="1">
      <c r="A3" s="330" t="s">
        <v>99</v>
      </c>
      <c r="B3" s="330"/>
      <c r="C3" s="328">
        <f>'➊申込用紙'!W6</f>
        <v>0</v>
      </c>
      <c r="D3" s="328"/>
      <c r="E3" s="328"/>
      <c r="F3" s="328"/>
      <c r="G3" s="328"/>
      <c r="H3" s="328"/>
      <c r="I3" s="328"/>
      <c r="J3" s="328"/>
      <c r="K3" s="328"/>
      <c r="L3" s="328"/>
      <c r="M3" s="328"/>
      <c r="N3" s="328"/>
      <c r="O3" s="328"/>
      <c r="P3" s="328"/>
      <c r="Q3" s="328"/>
      <c r="R3" s="328"/>
      <c r="S3" s="328"/>
      <c r="T3" s="328"/>
      <c r="U3" s="328"/>
      <c r="V3" s="328"/>
      <c r="W3" s="328"/>
      <c r="X3" s="328"/>
      <c r="Y3" s="328"/>
      <c r="Z3" s="328"/>
      <c r="AA3" s="328"/>
      <c r="AB3" s="3"/>
      <c r="AC3" s="179" t="s">
        <v>101</v>
      </c>
      <c r="AD3" s="180"/>
      <c r="AE3" s="180"/>
      <c r="AF3" s="180"/>
      <c r="AG3" s="180"/>
      <c r="AH3" s="180"/>
      <c r="AI3" s="290"/>
      <c r="AJ3" s="3"/>
      <c r="AK3" s="3"/>
    </row>
    <row r="4" spans="1:41" ht="6" customHeight="1">
      <c r="A4" s="49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50"/>
      <c r="AD4" s="3"/>
      <c r="AE4" s="3"/>
      <c r="AF4" s="300" t="s">
        <v>7</v>
      </c>
      <c r="AG4" s="3"/>
      <c r="AH4" s="3"/>
      <c r="AI4" s="51"/>
      <c r="AJ4" s="3"/>
      <c r="AK4" s="3"/>
    </row>
    <row r="5" spans="1:41" ht="20.100000000000001" customHeight="1">
      <c r="A5" s="295" t="s">
        <v>118</v>
      </c>
      <c r="B5" s="295"/>
      <c r="C5" s="295"/>
      <c r="D5" s="295"/>
      <c r="E5" s="295"/>
      <c r="F5" s="331" t="s">
        <v>100</v>
      </c>
      <c r="G5" s="331"/>
      <c r="H5" s="331"/>
      <c r="I5" s="326"/>
      <c r="J5" s="326"/>
      <c r="K5" s="326"/>
      <c r="L5" s="326"/>
      <c r="M5" s="326"/>
      <c r="N5" s="326"/>
      <c r="O5" s="326"/>
      <c r="P5" s="52"/>
      <c r="Q5" s="326"/>
      <c r="R5" s="326"/>
      <c r="S5" s="326"/>
      <c r="T5" s="326"/>
      <c r="U5" s="326"/>
      <c r="V5" s="326"/>
      <c r="W5" s="326"/>
      <c r="X5" s="326"/>
      <c r="Y5" s="326"/>
      <c r="Z5" s="326"/>
      <c r="AA5" s="326"/>
      <c r="AC5" s="317"/>
      <c r="AD5" s="318"/>
      <c r="AE5" s="318"/>
      <c r="AF5" s="300"/>
      <c r="AG5" s="321"/>
      <c r="AH5" s="321"/>
      <c r="AI5" s="322"/>
      <c r="AJ5" s="3"/>
      <c r="AK5" s="3"/>
    </row>
    <row r="6" spans="1:41" ht="20.100000000000001" customHeight="1">
      <c r="A6" s="329" t="s">
        <v>105</v>
      </c>
      <c r="B6" s="329"/>
      <c r="C6" s="329"/>
      <c r="D6" s="329"/>
      <c r="E6" s="329"/>
      <c r="F6" s="330"/>
      <c r="G6" s="330"/>
      <c r="H6" s="330"/>
      <c r="I6" s="327"/>
      <c r="J6" s="327"/>
      <c r="K6" s="327"/>
      <c r="L6" s="327"/>
      <c r="M6" s="327"/>
      <c r="N6" s="327"/>
      <c r="O6" s="327"/>
      <c r="P6" s="53" t="s">
        <v>99</v>
      </c>
      <c r="Q6" s="327"/>
      <c r="R6" s="327"/>
      <c r="S6" s="327"/>
      <c r="T6" s="327"/>
      <c r="U6" s="327"/>
      <c r="V6" s="327"/>
      <c r="W6" s="327"/>
      <c r="X6" s="327"/>
      <c r="Y6" s="327"/>
      <c r="Z6" s="327"/>
      <c r="AA6" s="327"/>
      <c r="AC6" s="319"/>
      <c r="AD6" s="320"/>
      <c r="AE6" s="320"/>
      <c r="AF6" s="301"/>
      <c r="AG6" s="323"/>
      <c r="AH6" s="323"/>
      <c r="AI6" s="324"/>
      <c r="AJ6" s="3"/>
      <c r="AK6" s="3"/>
    </row>
    <row r="7" spans="1:41" ht="14.25" customHeight="1">
      <c r="A7" s="313" t="s">
        <v>112</v>
      </c>
      <c r="B7" s="313"/>
      <c r="C7" s="313"/>
      <c r="D7" s="315"/>
      <c r="E7" s="315"/>
      <c r="F7" s="304" t="s">
        <v>23</v>
      </c>
      <c r="G7" s="313" t="s">
        <v>113</v>
      </c>
      <c r="H7" s="313"/>
      <c r="I7" s="313"/>
      <c r="J7" s="315"/>
      <c r="K7" s="315"/>
      <c r="L7" s="304" t="s">
        <v>114</v>
      </c>
      <c r="M7" s="306" t="s">
        <v>116</v>
      </c>
      <c r="N7" s="306"/>
      <c r="O7" s="306"/>
      <c r="P7" s="306"/>
      <c r="Q7" s="311" t="s">
        <v>115</v>
      </c>
      <c r="R7" s="311"/>
      <c r="S7" s="311"/>
      <c r="T7" s="311"/>
      <c r="U7" s="311"/>
      <c r="V7" s="311"/>
      <c r="W7" s="311"/>
      <c r="X7" s="311"/>
      <c r="Y7" s="311"/>
      <c r="AA7" s="311" t="s">
        <v>115</v>
      </c>
      <c r="AB7" s="311"/>
      <c r="AC7" s="311"/>
      <c r="AD7" s="311"/>
      <c r="AE7" s="311"/>
      <c r="AF7" s="311"/>
      <c r="AG7" s="311"/>
      <c r="AH7" s="311"/>
      <c r="AI7" s="311"/>
      <c r="AJ7" s="3"/>
      <c r="AK7" s="3"/>
    </row>
    <row r="8" spans="1:41" ht="36.75" customHeight="1">
      <c r="A8" s="314"/>
      <c r="B8" s="314"/>
      <c r="C8" s="314"/>
      <c r="D8" s="316"/>
      <c r="E8" s="316"/>
      <c r="F8" s="305"/>
      <c r="G8" s="314"/>
      <c r="H8" s="314"/>
      <c r="I8" s="314"/>
      <c r="J8" s="316"/>
      <c r="K8" s="316"/>
      <c r="L8" s="305"/>
      <c r="M8" s="307"/>
      <c r="N8" s="307"/>
      <c r="O8" s="307"/>
      <c r="P8" s="307"/>
      <c r="Q8" s="308"/>
      <c r="R8" s="308"/>
      <c r="S8" s="308"/>
      <c r="T8" s="308"/>
      <c r="U8" s="308"/>
      <c r="V8" s="309" t="s">
        <v>117</v>
      </c>
      <c r="W8" s="309"/>
      <c r="X8" s="309"/>
      <c r="Y8" s="309"/>
      <c r="Z8" s="309"/>
      <c r="AA8" s="310"/>
      <c r="AB8" s="310"/>
      <c r="AC8" s="310"/>
      <c r="AD8" s="310"/>
      <c r="AE8" s="310"/>
      <c r="AF8" s="310"/>
      <c r="AG8" s="310"/>
      <c r="AH8" s="310"/>
      <c r="AI8" s="310"/>
      <c r="AJ8" s="3"/>
      <c r="AK8" s="3"/>
      <c r="AL8" s="311"/>
      <c r="AM8" s="311"/>
      <c r="AN8" s="311"/>
      <c r="AO8" s="311"/>
    </row>
    <row r="9" spans="1:41" ht="19.5" customHeight="1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12"/>
      <c r="AM9" s="312"/>
      <c r="AN9" s="312"/>
      <c r="AO9" s="312"/>
    </row>
    <row r="10" spans="1:41" ht="29.25" customHeight="1">
      <c r="A10" s="54" t="s">
        <v>106</v>
      </c>
      <c r="B10" s="55"/>
      <c r="C10" s="56"/>
      <c r="D10" s="56"/>
      <c r="E10" s="28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30"/>
      <c r="AJ10" s="3"/>
      <c r="AK10" s="3"/>
    </row>
    <row r="11" spans="1:41" ht="29.25" customHeight="1">
      <c r="A11" s="33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2"/>
      <c r="AJ11" s="3"/>
      <c r="AK11" s="3"/>
    </row>
    <row r="12" spans="1:41" ht="29.25" customHeight="1">
      <c r="A12" s="33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2"/>
      <c r="AJ12" s="3"/>
      <c r="AK12" s="3"/>
    </row>
    <row r="13" spans="1:41" ht="29.25" customHeight="1">
      <c r="A13" s="33"/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2"/>
      <c r="AJ13" s="3"/>
      <c r="AK13" s="3"/>
    </row>
    <row r="14" spans="1:41" ht="29.25" customHeight="1">
      <c r="A14" s="33"/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2"/>
      <c r="AJ14" s="3"/>
      <c r="AK14" s="3"/>
    </row>
    <row r="15" spans="1:41" ht="29.25" customHeight="1">
      <c r="A15" s="33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2"/>
      <c r="AJ15" s="3"/>
      <c r="AK15" s="3"/>
    </row>
    <row r="16" spans="1:41" ht="29.25" customHeight="1">
      <c r="A16" s="33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2"/>
      <c r="AJ16" s="3"/>
      <c r="AK16" s="3"/>
    </row>
    <row r="17" spans="1:37" ht="29.25" customHeight="1">
      <c r="A17" s="33"/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2"/>
      <c r="AJ17" s="3"/>
      <c r="AK17" s="3"/>
    </row>
    <row r="18" spans="1:37" ht="29.25" customHeight="1">
      <c r="A18" s="34"/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6"/>
      <c r="AJ18" s="3"/>
      <c r="AK18" s="3"/>
    </row>
    <row r="19" spans="1:37" ht="18.75" customHeight="1">
      <c r="A19" s="3"/>
      <c r="B19" s="289" t="s">
        <v>107</v>
      </c>
      <c r="C19" s="289"/>
      <c r="D19" s="289"/>
      <c r="E19" s="289"/>
      <c r="F19" s="289"/>
      <c r="G19" s="289"/>
      <c r="H19" s="289"/>
      <c r="I19" s="289"/>
      <c r="J19" s="289"/>
      <c r="K19" s="289"/>
      <c r="L19" s="289"/>
      <c r="M19" s="289"/>
      <c r="N19" s="289"/>
      <c r="O19" s="289"/>
      <c r="P19" s="289"/>
      <c r="Q19" s="289"/>
      <c r="R19" s="289"/>
      <c r="S19" s="289"/>
      <c r="T19" s="289"/>
      <c r="U19" s="289"/>
      <c r="V19" s="289"/>
      <c r="W19" s="289"/>
      <c r="X19" s="289"/>
      <c r="Y19" s="289"/>
      <c r="Z19" s="289"/>
      <c r="AA19" s="289"/>
      <c r="AB19" s="3"/>
      <c r="AC19" s="291" t="s">
        <v>103</v>
      </c>
      <c r="AD19" s="291"/>
      <c r="AE19" s="291"/>
      <c r="AF19" s="291"/>
      <c r="AG19" s="291"/>
      <c r="AH19" s="291"/>
      <c r="AI19" s="291"/>
      <c r="AJ19" s="3"/>
      <c r="AK19" s="3"/>
    </row>
    <row r="20" spans="1:37" ht="18.75" customHeight="1">
      <c r="A20" s="3"/>
      <c r="B20" s="289" t="s">
        <v>108</v>
      </c>
      <c r="C20" s="289"/>
      <c r="D20" s="289"/>
      <c r="E20" s="289"/>
      <c r="F20" s="289"/>
      <c r="G20" s="289"/>
      <c r="H20" s="289"/>
      <c r="I20" s="289"/>
      <c r="J20" s="289"/>
      <c r="K20" s="289"/>
      <c r="L20" s="289"/>
      <c r="M20" s="289"/>
      <c r="N20" s="289"/>
      <c r="O20" s="289"/>
      <c r="P20" s="289"/>
      <c r="Q20" s="289"/>
      <c r="R20" s="289"/>
      <c r="S20" s="289"/>
      <c r="T20" s="289"/>
      <c r="U20" s="289"/>
      <c r="V20" s="289"/>
      <c r="W20" s="289"/>
      <c r="X20" s="289"/>
      <c r="Y20" s="289"/>
      <c r="Z20" s="289"/>
      <c r="AA20" s="289"/>
      <c r="AB20" s="3"/>
      <c r="AC20" s="179" t="s">
        <v>102</v>
      </c>
      <c r="AD20" s="180"/>
      <c r="AE20" s="180"/>
      <c r="AF20" s="180"/>
      <c r="AG20" s="180"/>
      <c r="AH20" s="180"/>
      <c r="AI20" s="290"/>
      <c r="AJ20" s="3"/>
      <c r="AK20" s="3"/>
    </row>
    <row r="21" spans="1:37" ht="18.75" customHeight="1">
      <c r="A21" s="3"/>
      <c r="B21" s="289" t="s">
        <v>109</v>
      </c>
      <c r="C21" s="289"/>
      <c r="D21" s="289"/>
      <c r="E21" s="289"/>
      <c r="F21" s="289"/>
      <c r="G21" s="289"/>
      <c r="H21" s="289"/>
      <c r="I21" s="289"/>
      <c r="J21" s="289"/>
      <c r="K21" s="289"/>
      <c r="L21" s="289"/>
      <c r="M21" s="289"/>
      <c r="N21" s="289"/>
      <c r="O21" s="289"/>
      <c r="P21" s="289"/>
      <c r="Q21" s="289"/>
      <c r="R21" s="289"/>
      <c r="S21" s="289"/>
      <c r="T21" s="289"/>
      <c r="U21" s="289"/>
      <c r="V21" s="289"/>
      <c r="W21" s="289"/>
      <c r="X21" s="289"/>
      <c r="Y21" s="289"/>
      <c r="Z21" s="289"/>
      <c r="AA21" s="289"/>
      <c r="AB21" s="3"/>
      <c r="AC21" s="296"/>
      <c r="AD21" s="297"/>
      <c r="AE21" s="297"/>
      <c r="AF21" s="300" t="s">
        <v>7</v>
      </c>
      <c r="AG21" s="297"/>
      <c r="AH21" s="297"/>
      <c r="AI21" s="302"/>
      <c r="AJ21" s="3"/>
      <c r="AK21" s="3"/>
    </row>
    <row r="22" spans="1:37" ht="18.75" customHeight="1">
      <c r="A22" s="3"/>
      <c r="B22" s="289" t="s">
        <v>111</v>
      </c>
      <c r="C22" s="289"/>
      <c r="D22" s="289"/>
      <c r="E22" s="289"/>
      <c r="F22" s="289"/>
      <c r="G22" s="289"/>
      <c r="H22" s="289"/>
      <c r="I22" s="289"/>
      <c r="J22" s="289"/>
      <c r="K22" s="289"/>
      <c r="L22" s="289"/>
      <c r="M22" s="289"/>
      <c r="N22" s="289"/>
      <c r="O22" s="289"/>
      <c r="P22" s="289"/>
      <c r="Q22" s="289"/>
      <c r="R22" s="289"/>
      <c r="S22" s="289"/>
      <c r="T22" s="289"/>
      <c r="U22" s="289"/>
      <c r="V22" s="289"/>
      <c r="W22" s="289"/>
      <c r="X22" s="289"/>
      <c r="Y22" s="289"/>
      <c r="Z22" s="289"/>
      <c r="AA22" s="289"/>
      <c r="AB22" s="3"/>
      <c r="AC22" s="296"/>
      <c r="AD22" s="297"/>
      <c r="AE22" s="297"/>
      <c r="AF22" s="300"/>
      <c r="AG22" s="297"/>
      <c r="AH22" s="297"/>
      <c r="AI22" s="302"/>
      <c r="AJ22" s="3"/>
      <c r="AK22" s="3"/>
    </row>
    <row r="23" spans="1:37">
      <c r="A23" s="3"/>
      <c r="B23" s="289" t="s">
        <v>110</v>
      </c>
      <c r="C23" s="289"/>
      <c r="D23" s="289"/>
      <c r="E23" s="289"/>
      <c r="F23" s="289"/>
      <c r="G23" s="289"/>
      <c r="H23" s="289"/>
      <c r="I23" s="289"/>
      <c r="J23" s="289"/>
      <c r="K23" s="289"/>
      <c r="L23" s="289"/>
      <c r="M23" s="289"/>
      <c r="N23" s="289"/>
      <c r="O23" s="289"/>
      <c r="P23" s="289"/>
      <c r="Q23" s="289"/>
      <c r="R23" s="289"/>
      <c r="S23" s="289"/>
      <c r="T23" s="289"/>
      <c r="U23" s="289"/>
      <c r="V23" s="289"/>
      <c r="W23" s="289"/>
      <c r="X23" s="289"/>
      <c r="Y23" s="289"/>
      <c r="Z23" s="289"/>
      <c r="AA23" s="289"/>
      <c r="AB23" s="3"/>
      <c r="AC23" s="298"/>
      <c r="AD23" s="299"/>
      <c r="AE23" s="299"/>
      <c r="AF23" s="301"/>
      <c r="AG23" s="299"/>
      <c r="AH23" s="299"/>
      <c r="AI23" s="303"/>
      <c r="AJ23" s="3"/>
      <c r="AK23" s="3"/>
    </row>
    <row r="24" spans="1:37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</row>
  </sheetData>
  <mergeCells count="44">
    <mergeCell ref="AC3:AI3"/>
    <mergeCell ref="AF4:AF6"/>
    <mergeCell ref="AC5:AE6"/>
    <mergeCell ref="AG5:AI6"/>
    <mergeCell ref="A1:B1"/>
    <mergeCell ref="C1:Q1"/>
    <mergeCell ref="R1:S1"/>
    <mergeCell ref="T1:U1"/>
    <mergeCell ref="W1:X1"/>
    <mergeCell ref="Q5:AA6"/>
    <mergeCell ref="C3:AA3"/>
    <mergeCell ref="A6:E6"/>
    <mergeCell ref="A3:B3"/>
    <mergeCell ref="F5:H6"/>
    <mergeCell ref="I5:O6"/>
    <mergeCell ref="Z1:AA1"/>
    <mergeCell ref="AA7:AI7"/>
    <mergeCell ref="B19:AA19"/>
    <mergeCell ref="B20:AA20"/>
    <mergeCell ref="B21:AA21"/>
    <mergeCell ref="AL9:AO9"/>
    <mergeCell ref="AL8:AO8"/>
    <mergeCell ref="A7:C8"/>
    <mergeCell ref="D7:E8"/>
    <mergeCell ref="G7:I8"/>
    <mergeCell ref="Q7:Y7"/>
    <mergeCell ref="F7:F8"/>
    <mergeCell ref="J7:K8"/>
    <mergeCell ref="B23:AA23"/>
    <mergeCell ref="B22:AA22"/>
    <mergeCell ref="AC20:AI20"/>
    <mergeCell ref="AC19:AI19"/>
    <mergeCell ref="AB1:AC1"/>
    <mergeCell ref="AE1:AF1"/>
    <mergeCell ref="AG1:AI1"/>
    <mergeCell ref="A5:E5"/>
    <mergeCell ref="AC21:AE23"/>
    <mergeCell ref="AF21:AF23"/>
    <mergeCell ref="AG21:AI23"/>
    <mergeCell ref="L7:L8"/>
    <mergeCell ref="M7:P8"/>
    <mergeCell ref="Q8:U8"/>
    <mergeCell ref="V8:Z8"/>
    <mergeCell ref="AA8:AI8"/>
  </mergeCells>
  <phoneticPr fontId="1"/>
  <pageMargins left="0.45" right="0.25" top="0.33" bottom="0.22" header="0.3" footer="0.3"/>
  <pageSetup paperSize="9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0BF93-DB66-44CD-B868-651BB37EB029}">
  <dimension ref="A1:G12"/>
  <sheetViews>
    <sheetView workbookViewId="0">
      <selection activeCell="C8" sqref="C8"/>
    </sheetView>
  </sheetViews>
  <sheetFormatPr defaultRowHeight="13.5"/>
  <cols>
    <col min="1" max="2" width="9" style="3"/>
    <col min="3" max="4" width="32.25" style="3" customWidth="1"/>
    <col min="5" max="5" width="16.625" style="3" customWidth="1"/>
    <col min="6" max="6" width="21" style="3" customWidth="1"/>
    <col min="7" max="7" width="16.125" style="3" customWidth="1"/>
    <col min="8" max="8" width="47" style="3" customWidth="1"/>
    <col min="9" max="16384" width="9" style="3"/>
  </cols>
  <sheetData>
    <row r="1" spans="1:7" ht="30" customHeight="1">
      <c r="A1" s="3" t="s">
        <v>10</v>
      </c>
      <c r="F1" s="3" t="s">
        <v>13</v>
      </c>
    </row>
    <row r="2" spans="1:7" ht="30" customHeight="1">
      <c r="A2" s="3" t="s">
        <v>5</v>
      </c>
      <c r="B2" s="3" t="s">
        <v>11</v>
      </c>
      <c r="C2" s="3" t="s">
        <v>141</v>
      </c>
      <c r="D2" s="3" t="s">
        <v>122</v>
      </c>
      <c r="F2" s="3" t="s">
        <v>130</v>
      </c>
      <c r="G2" s="3" t="s">
        <v>32</v>
      </c>
    </row>
    <row r="3" spans="1:7" ht="30" customHeight="1">
      <c r="C3" s="3" t="s">
        <v>142</v>
      </c>
      <c r="D3" s="3" t="s">
        <v>123</v>
      </c>
      <c r="F3" s="3" t="s">
        <v>131</v>
      </c>
    </row>
    <row r="4" spans="1:7" ht="30" customHeight="1">
      <c r="C4" s="3" t="s">
        <v>143</v>
      </c>
      <c r="D4" s="3" t="s">
        <v>140</v>
      </c>
      <c r="F4" s="3" t="s">
        <v>132</v>
      </c>
    </row>
    <row r="5" spans="1:7" ht="30" customHeight="1">
      <c r="C5" s="3" t="s">
        <v>144</v>
      </c>
      <c r="F5" s="3" t="s">
        <v>133</v>
      </c>
    </row>
    <row r="6" spans="1:7" ht="30" customHeight="1">
      <c r="C6" s="3" t="s">
        <v>137</v>
      </c>
      <c r="F6" s="3" t="s">
        <v>134</v>
      </c>
    </row>
    <row r="7" spans="1:7" ht="30" customHeight="1">
      <c r="C7" s="3" t="s">
        <v>138</v>
      </c>
      <c r="F7" s="3" t="s">
        <v>135</v>
      </c>
    </row>
    <row r="8" spans="1:7" ht="30" customHeight="1">
      <c r="C8" s="3" t="s">
        <v>139</v>
      </c>
    </row>
    <row r="9" spans="1:7" ht="30" customHeight="1"/>
    <row r="10" spans="1:7" ht="30" customHeight="1"/>
    <row r="11" spans="1:7" ht="30" customHeight="1"/>
    <row r="12" spans="1:7" ht="30" customHeight="1"/>
  </sheetData>
  <sheetProtection algorithmName="SHA-512" hashValue="1MIK5N9svC4ddUbct3mMti7RyteG8z3kblUYEv3qUr/8PLC3oNR6PVCQExO0tcwHQ5S+jT8noKKkv0TSp+3Zrw==" saltValue="IXygq6UbENk7qSG3PL44kA==" spinCount="100000" sheet="1" objects="1" scenarios="1"/>
  <phoneticPr fontId="1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3</vt:i4>
      </vt:variant>
    </vt:vector>
  </HeadingPairs>
  <TitlesOfParts>
    <vt:vector size="8" baseType="lpstr">
      <vt:lpstr>はじめにお読みください</vt:lpstr>
      <vt:lpstr>➊申込用紙</vt:lpstr>
      <vt:lpstr>❷メンバー表</vt:lpstr>
      <vt:lpstr>送迎バス地図添付</vt:lpstr>
      <vt:lpstr>Sheet2</vt:lpstr>
      <vt:lpstr>'➊申込用紙'!Print_Area</vt:lpstr>
      <vt:lpstr>はじめにお読みください!Print_Area</vt:lpstr>
      <vt:lpstr>送迎バス地図添付!Print_Area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マッハ マッハ</dc:creator>
  <cp:lastModifiedBy>マッハ マッハ</cp:lastModifiedBy>
  <cp:lastPrinted>2026-05-25T04:51:25Z</cp:lastPrinted>
  <dcterms:created xsi:type="dcterms:W3CDTF">2026-05-12T01:08:55Z</dcterms:created>
  <dcterms:modified xsi:type="dcterms:W3CDTF">2026-06-25T00:39:37Z</dcterms:modified>
</cp:coreProperties>
</file>